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edaccr-my.sharepoint.com/personal/cppi_uned_ac_cr/Documents/CPPI/Documentación Institucional/01. Documentación Aprobada/Vicerrectoría de Planificación/VIPLAN/SIGIC/Formularios FUNED SIGIC 02/"/>
    </mc:Choice>
  </mc:AlternateContent>
  <xr:revisionPtr revIDLastSave="8" documentId="13_ncr:1_{B4048AFF-2518-4DCA-B058-8BEE0F9CCF8C}" xr6:coauthVersionLast="47" xr6:coauthVersionMax="47" xr10:uidLastSave="{9A47E8DE-B726-42C0-87F0-274413932F2F}"/>
  <bookViews>
    <workbookView xWindow="-120" yWindow="-120" windowWidth="20730" windowHeight="11160" firstSheet="2" activeTab="2" xr2:uid="{69D86D03-44D6-46B2-A907-9C9FFF0BCEED}"/>
  </bookViews>
  <sheets>
    <sheet name="Aporte OIC por dependencia" sheetId="1" r:id="rId1"/>
    <sheet name="Cumplimiento anual OIC Instituc" sheetId="2" r:id="rId2"/>
    <sheet name="Análisis de Desempeño por Obj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7" i="3" l="1"/>
  <c r="H137" i="3"/>
  <c r="G137" i="3"/>
  <c r="F137" i="3"/>
  <c r="E137" i="3"/>
  <c r="D137" i="3"/>
  <c r="C137" i="3"/>
  <c r="B137" i="3"/>
  <c r="F140" i="3" l="1"/>
  <c r="E140" i="3"/>
  <c r="D140" i="3"/>
  <c r="C140" i="3"/>
  <c r="B140" i="3"/>
</calcChain>
</file>

<file path=xl/sharedStrings.xml><?xml version="1.0" encoding="utf-8"?>
<sst xmlns="http://schemas.openxmlformats.org/spreadsheetml/2006/main" count="193" uniqueCount="188">
  <si>
    <t xml:space="preserve">UNIVERSIDAD ESTATAL A DISTANCIA
Matriz de seguimiento al cumplimiento de Objetivos Institucionales de Calidad (OIC) </t>
  </si>
  <si>
    <t xml:space="preserve"> FUNED SIGIC 02.00.01</t>
  </si>
  <si>
    <t>Versión: 02</t>
  </si>
  <si>
    <t xml:space="preserve">Fecha de Aprobación: </t>
  </si>
  <si>
    <t xml:space="preserve">Rige a partir de: </t>
  </si>
  <si>
    <t xml:space="preserve">Actividad presupuestaria </t>
  </si>
  <si>
    <t>Dependencia</t>
  </si>
  <si>
    <t xml:space="preserve">Objetivos </t>
  </si>
  <si>
    <t>Metas Programadas</t>
  </si>
  <si>
    <t>Unidad de medida</t>
  </si>
  <si>
    <t>Programación, POA 20XX</t>
  </si>
  <si>
    <t>Avance en el Cumplimiento</t>
  </si>
  <si>
    <t>Observaciones relevantes con relación al cumplimiento de las metas al I Semestre</t>
  </si>
  <si>
    <t>Observaciones relevantes con relación al cumplimiento de las metas II Semestre</t>
  </si>
  <si>
    <t xml:space="preserve"> OIC al que aporta</t>
  </si>
  <si>
    <t>% de aporte de la dependencia a cada OIC</t>
  </si>
  <si>
    <t>Código de la acción de mejora</t>
  </si>
  <si>
    <t>Descripción</t>
  </si>
  <si>
    <t>I Semestre</t>
  </si>
  <si>
    <t>II Semestre</t>
  </si>
  <si>
    <t>% Cumplimiento</t>
  </si>
  <si>
    <t>Limitaciones</t>
  </si>
  <si>
    <t>Modificaciones / Desviaciones Observaciones Generales</t>
  </si>
  <si>
    <t>Logros / Productos finales</t>
  </si>
  <si>
    <t>Limitaciones / Observaciones Generales</t>
  </si>
  <si>
    <t>Objetivo Institucional de Calidad (OIC)</t>
  </si>
  <si>
    <t>Número de OIC</t>
  </si>
  <si>
    <t>Grado de cumplimiento año 20XX</t>
  </si>
  <si>
    <t>Atender de manera oportuna, pertinente e innovadora, y en la medida de sus  posibilidades, las necesidades y expectativas de las poblaciones de interés en los  territorios, con una oferta académica, de investigación, de extensión, de vida estudiantil  y de servicios universitarios de calidad.</t>
  </si>
  <si>
    <t xml:space="preserve"> </t>
  </si>
  <si>
    <t>Facilitar el acceso a la educación superior y la formación a lo largo de la vida,  a través de un modelo de educación a distancia y gestión universitaria flexible,  moderno, inclusivo y pertinente, que rompa barreras temporales y espaciales.</t>
  </si>
  <si>
    <t xml:space="preserve">Impulsar la mejora continua de los procesos académicos y administrativos, de los sistemas informáticos y de las plataformas educativas, a través de la investigación, desarrollo  e innovación. </t>
  </si>
  <si>
    <t>Impulsar la construcción y transferencia del conocimiento a través de la docencia,  la investigación, la extensión y la internacionalización, así como la creación y la  participación en redes y alianzas científicas y académicas.</t>
  </si>
  <si>
    <t>Potenciar la investigación, la extensión y la proyección social como estrategias de  vinculación y cooperación entre los territorios y la universidad.</t>
  </si>
  <si>
    <t>Potenciar la proyección externa de la universidad por medio de la transversalización  de la dimensión internacional en la gestión, el proceso de enseñanza y aprendizaje,  la investigación, la extensión y la vida estudiantil, con el fin de posicionar y ampliar  su ámbito de actuación e influencia.</t>
  </si>
  <si>
    <t>Impulsar la gestión ética ambiental en el quehacer universitario, por medio de la promoción de buenas prácticas y la gestión del riesgo, y coadyuvando a  la formación  de personas responsables con la protección del ambiente en los territorios y el planeta.</t>
  </si>
  <si>
    <t>Promover la gestión de la calidad mediante criterios y estándares nacionales e internacionales, para el mejoramiento continuo de los productos y servicios educativos.</t>
  </si>
  <si>
    <t>Promedio Ponderado</t>
  </si>
  <si>
    <t>Análisis de aporte a Objetivos de Calidad por dependencia 20xx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</si>
  <si>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</si>
  <si>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</si>
  <si>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</si>
  <si>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</si>
  <si>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</si>
  <si>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</si>
  <si>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</si>
  <si>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Objetivo 8</t>
  </si>
  <si>
    <t>Promedio</t>
  </si>
  <si>
    <t xml:space="preserve">Objetivos totales a los que contribuye </t>
  </si>
  <si>
    <t>Porcentaje de Cumplimiento</t>
  </si>
  <si>
    <t>Auditoria</t>
  </si>
  <si>
    <t>Centro de Capacitación en Educación a Distancia</t>
  </si>
  <si>
    <t>Centro Agenda Joven (NO ESTÁ)</t>
  </si>
  <si>
    <t>Centro de Idiomas</t>
  </si>
  <si>
    <t>Centro Educación Ambiental</t>
  </si>
  <si>
    <t>Centro Invest y Cultura</t>
  </si>
  <si>
    <t>Centro Invest y Transferencia</t>
  </si>
  <si>
    <t>CIDREB</t>
  </si>
  <si>
    <t>CIEI</t>
  </si>
  <si>
    <t>CINED</t>
  </si>
  <si>
    <t>COMI ECSH</t>
  </si>
  <si>
    <t>COMIEX ECA</t>
  </si>
  <si>
    <t>COMIEX ECEN</t>
  </si>
  <si>
    <t>Comunicación y Tecnología</t>
  </si>
  <si>
    <t>Consejo de Becas</t>
  </si>
  <si>
    <t>Consejo Universitario</t>
  </si>
  <si>
    <t>Contabilidad General</t>
  </si>
  <si>
    <t xml:space="preserve"> Contratación y Suministros</t>
  </si>
  <si>
    <t>Control de Presupuesto</t>
  </si>
  <si>
    <t>CPPI</t>
  </si>
  <si>
    <t>Defensoría Estudiantil</t>
  </si>
  <si>
    <t>Sede Desamparados</t>
  </si>
  <si>
    <t>Dirección de Asuntos Estudiantiles</t>
  </si>
  <si>
    <t>Dirección de Centros</t>
  </si>
  <si>
    <t>Dirección de Extensión</t>
  </si>
  <si>
    <t>Dirección de Materiales</t>
  </si>
  <si>
    <t>Dirección de Tecnología</t>
  </si>
  <si>
    <t>Dirección Editorial</t>
  </si>
  <si>
    <t>Dirección Financiera</t>
  </si>
  <si>
    <t>Dirección Internacionalización</t>
  </si>
  <si>
    <t>Dirección Posgrado</t>
  </si>
  <si>
    <t>Divulgación Cientifica</t>
  </si>
  <si>
    <t>ECA</t>
  </si>
  <si>
    <t>ECE</t>
  </si>
  <si>
    <t>ECEN</t>
  </si>
  <si>
    <t>ECSH</t>
  </si>
  <si>
    <t xml:space="preserve"> sede Escazú</t>
  </si>
  <si>
    <t>Fab Lab Ka</t>
  </si>
  <si>
    <t>FEUNED</t>
  </si>
  <si>
    <t>Fondo Solidario</t>
  </si>
  <si>
    <t>IGESCA</t>
  </si>
  <si>
    <t xml:space="preserve">Instituto de Formación </t>
  </si>
  <si>
    <t>Instituto de Genero</t>
  </si>
  <si>
    <t>Inversiones</t>
  </si>
  <si>
    <t xml:space="preserve"> sede Limón</t>
  </si>
  <si>
    <t>Observatorio MiPymes</t>
  </si>
  <si>
    <t>Oficina de Atención Socioecon</t>
  </si>
  <si>
    <t>Oficina de Distribución y Ventas</t>
  </si>
  <si>
    <t>Oficina de Mercadeo y Comunicac</t>
  </si>
  <si>
    <t>Oficina de Orientación Estudiantil</t>
  </si>
  <si>
    <t>Oficina de Promoción Estudiantil</t>
  </si>
  <si>
    <t>Oficina de Registro y Administrac</t>
  </si>
  <si>
    <t>Oficina de Servicios Generales</t>
  </si>
  <si>
    <t>Oficina de Tesorería</t>
  </si>
  <si>
    <t>Oficina Jurídica</t>
  </si>
  <si>
    <t>PACE</t>
  </si>
  <si>
    <t>Plan de Mejoras ECA</t>
  </si>
  <si>
    <t>plan de Mejoras ECE</t>
  </si>
  <si>
    <t>Plan de Mejoras ECEN</t>
  </si>
  <si>
    <t>Plan de Mejoras ECSH</t>
  </si>
  <si>
    <t>Plan de Mejoras Posgrado</t>
  </si>
  <si>
    <t>Presupuesto</t>
  </si>
  <si>
    <t>PROCI</t>
  </si>
  <si>
    <t>Programa Adulto Mayor</t>
  </si>
  <si>
    <t>Programa Agenda Joven</t>
  </si>
  <si>
    <t>Programa CONED</t>
  </si>
  <si>
    <t>Programa de Arte</t>
  </si>
  <si>
    <t>Programa de Desarrollo Educativo</t>
  </si>
  <si>
    <t>Programa de Desarrollo Gerencial</t>
  </si>
  <si>
    <t>Programa de Gestión Local</t>
  </si>
  <si>
    <t>Programa de Promoción cultural</t>
  </si>
  <si>
    <t>Programa de Deporte</t>
  </si>
  <si>
    <t>Programa para la promoción trabajo</t>
  </si>
  <si>
    <t>Programa Producción de Materiales</t>
  </si>
  <si>
    <t>Programa Recreación</t>
  </si>
  <si>
    <t>Programa Simplificación Procesos</t>
  </si>
  <si>
    <t>Programa Teletrabajo</t>
  </si>
  <si>
    <t>Programa Vida Saludable</t>
  </si>
  <si>
    <t>Programa Videocomunicación</t>
  </si>
  <si>
    <t>Programa Voluntariado</t>
  </si>
  <si>
    <t>PROIFED</t>
  </si>
  <si>
    <t xml:space="preserve">Proyecto Huella Verde </t>
  </si>
  <si>
    <t>Rectoría</t>
  </si>
  <si>
    <t>Recursos Humanos</t>
  </si>
  <si>
    <t>Red ecológica, ambiente y sociedad</t>
  </si>
  <si>
    <t>Salud Ocupacional</t>
  </si>
  <si>
    <t>Sede Acosta</t>
  </si>
  <si>
    <t>Sede Alajuela</t>
  </si>
  <si>
    <t>Sede Atenas</t>
  </si>
  <si>
    <t>Sede Buenos Aires</t>
  </si>
  <si>
    <t>Sede Cañas</t>
  </si>
  <si>
    <t>Sede Cartago</t>
  </si>
  <si>
    <t>Sede Ciudad Neilly</t>
  </si>
  <si>
    <t>Sede Guápiles</t>
  </si>
  <si>
    <t>Sede Heredia</t>
  </si>
  <si>
    <t>Sede Jicaral</t>
  </si>
  <si>
    <t>Sede La Cruz</t>
  </si>
  <si>
    <t>Sede La Reforma</t>
  </si>
  <si>
    <t>Sede Liberia</t>
  </si>
  <si>
    <t>Sede Los Chiles</t>
  </si>
  <si>
    <t>Sede Monteverde</t>
  </si>
  <si>
    <t>Sede Nicoya</t>
  </si>
  <si>
    <t>Sede Orotina</t>
  </si>
  <si>
    <t>Sede Osa</t>
  </si>
  <si>
    <t>Sede Palmares</t>
  </si>
  <si>
    <t>Sede Parrita</t>
  </si>
  <si>
    <t>Sede Pérez Zeledón</t>
  </si>
  <si>
    <t>Sede Puntarenas</t>
  </si>
  <si>
    <t>Sede Puriscal</t>
  </si>
  <si>
    <t>Sede San Carlos</t>
  </si>
  <si>
    <t>Sede San José</t>
  </si>
  <si>
    <t>Sede San Marcos</t>
  </si>
  <si>
    <t>Sede San Vito</t>
  </si>
  <si>
    <t>Sede Santa Cruz</t>
  </si>
  <si>
    <t>Sede Sarapiquí</t>
  </si>
  <si>
    <t xml:space="preserve">Sede siquirres </t>
  </si>
  <si>
    <t>Sede Talamanca</t>
  </si>
  <si>
    <t>Sede Tilarán</t>
  </si>
  <si>
    <t>Sede Turrialba</t>
  </si>
  <si>
    <t>Sede Upala</t>
  </si>
  <si>
    <t xml:space="preserve">Técnico en Computación </t>
  </si>
  <si>
    <t>Vicerrectoría Académica</t>
  </si>
  <si>
    <t>Vicerrectoría Investigación</t>
  </si>
  <si>
    <t>Vicerrectoría Ejecutiva</t>
  </si>
  <si>
    <t>Vicerrectoría Planificación</t>
  </si>
  <si>
    <t>Servicio Médico</t>
  </si>
  <si>
    <t xml:space="preserve">Unidad de Apoyo de la Gestión Docente (AUGED) </t>
  </si>
  <si>
    <t>unidad de Soporte Técnico</t>
  </si>
  <si>
    <t>Grado de cumplimiento por programa 20XX</t>
  </si>
  <si>
    <t>Estado de cumplimiento</t>
  </si>
  <si>
    <t>Óptimo</t>
  </si>
  <si>
    <t>Aceptable</t>
  </si>
  <si>
    <t>Deficiente</t>
  </si>
  <si>
    <t>Crítica</t>
  </si>
  <si>
    <t>Deseable</t>
  </si>
  <si>
    <t xml:space="preserve">UNIVERSIDAD ESTATAL A DISTANCIA
Matriz de seguimiento de cumplimiento de Objetivos Institucionales de Calidad (OIC) </t>
  </si>
  <si>
    <t>Fecha de Aprobación: 27 de noviembre, 2025</t>
  </si>
  <si>
    <t>Rige a partir de: 04 de diciembre,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</si>
</sst>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Futura Lt BT"/>
      <family val="2"/>
    </font>
    <font>
      <sz val="11"/>
      <color theme="1"/>
      <name val="Futura Lt BT"/>
      <family val="2"/>
    </font>
    <font>
      <b/>
      <sz val="10"/>
      <color theme="0"/>
      <name val="Futura Lt BT"/>
      <family val="2"/>
    </font>
    <font>
      <b/>
      <sz val="26"/>
      <color theme="0"/>
      <name val="Futura Lt BT"/>
    </font>
    <font>
      <b/>
      <sz val="11"/>
      <color theme="1"/>
      <name val="Calibri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0" fillId="0" borderId="2" xfId="0" applyBorder="1"/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9" fontId="2" fillId="0" borderId="2" xfId="1" applyFont="1" applyBorder="1"/>
    <xf numFmtId="9" fontId="0" fillId="0" borderId="2" xfId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/>
    </xf>
    <xf numFmtId="9" fontId="0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2" fillId="0" borderId="2" xfId="1" applyFont="1" applyFill="1" applyBorder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0" fillId="6" borderId="7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9" fontId="0" fillId="6" borderId="1" xfId="1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wrapText="1"/>
    </xf>
    <xf numFmtId="0" fontId="10" fillId="0" borderId="9" xfId="0" applyFont="1" applyBorder="1" applyAlignment="1">
      <alignment horizontal="left"/>
    </xf>
    <xf numFmtId="0" fontId="7" fillId="4" borderId="0" xfId="2" applyFont="1" applyFill="1" applyAlignment="1">
      <alignment horizontal="left" vertical="center"/>
    </xf>
    <xf numFmtId="0" fontId="8" fillId="4" borderId="0" xfId="2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5" borderId="3" xfId="0" applyFont="1" applyFill="1" applyBorder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</cellXfs>
  <cellStyles count="3">
    <cellStyle name="Normal" xfId="0" builtinId="0"/>
    <cellStyle name="Normal 2" xfId="2" xr:uid="{00000000-0005-0000-0000-00002F000000}"/>
    <cellStyle name="Porcentaje" xfId="1" builtinId="5"/>
  </cellStyles>
  <dxfs count="27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9999FF"/>
        </patternFill>
      </fill>
    </dxf>
    <dxf>
      <fill>
        <patternFill>
          <bgColor rgb="FFFF99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0E33EF-C742-49F3-984E-D8449029BD20}" name="Tabla2" displayName="Tabla2" ref="A1:C9" totalsRowShown="0" headerRowDxfId="26" tableBorderDxfId="25">
  <autoFilter ref="A1:C9" xr:uid="{7C0C431F-04C4-45C8-B885-60F0B6D5CA6D}"/>
  <tableColumns count="3">
    <tableColumn id="1" xr3:uid="{F2134044-2575-4C2F-9FBE-1AAA651480D1}" name="Objetivo Institucional de Calidad (OIC)" dataDxfId="24"/>
    <tableColumn id="2" xr3:uid="{3FB4FBF8-A872-472F-B970-08F424BE5321}" name="Número de OIC" dataDxfId="23"/>
    <tableColumn id="3" xr3:uid="{B292D496-970F-4D39-B592-0FA0D8E8C2DE}" name="Grado de cumplimiento año 20XX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184B6C-60A7-4D5A-B096-EA9ADCA1DA9B}" name="Tabla3" displayName="Tabla3" ref="A7:L135" totalsRowShown="0" headerRowDxfId="16" dataDxfId="14" headerRowBorderDxfId="15" tableBorderDxfId="13" totalsRowBorderDxfId="12" dataCellStyle="Porcentaje">
  <autoFilter ref="A7:L135" xr:uid="{90184B6C-60A7-4D5A-B096-EA9ADCA1DA9B}"/>
  <tableColumns count="12">
    <tableColumn id="1" xr3:uid="{8B6C9C1D-00BE-42B8-B5A2-171DEF7FC57C}" name="Dependencia" dataDxfId="11"/>
    <tableColumn id="2" xr3:uid="{9C83FAEB-1C5A-4982-AD94-0B0A9FE19229}" name="Objetivo 1" dataDxfId="10" dataCellStyle="Porcentaje"/>
    <tableColumn id="3" xr3:uid="{01AC485C-9468-4178-BF99-12E9908832DC}" name="Objetivo 2" dataDxfId="9" dataCellStyle="Porcentaje"/>
    <tableColumn id="4" xr3:uid="{A884383D-F4FF-4382-B9CB-30500D06D160}" name="Objetivo 3" dataDxfId="8" dataCellStyle="Porcentaje"/>
    <tableColumn id="5" xr3:uid="{25A3A186-7509-4456-BD92-581749AB1C82}" name="Objetivo 4" dataDxfId="7" dataCellStyle="Porcentaje"/>
    <tableColumn id="6" xr3:uid="{7A78343E-4490-448D-BA3C-319DBBD7206F}" name="Objetivo 5" dataDxfId="6" dataCellStyle="Porcentaje"/>
    <tableColumn id="7" xr3:uid="{8F302692-ED21-4CA3-BEBE-911D54FD28CB}" name="Objetivo 6" dataDxfId="5" dataCellStyle="Porcentaje"/>
    <tableColumn id="8" xr3:uid="{F39A58F8-B649-4D34-B082-5E497AF410C3}" name="Objetivo 7" dataDxfId="4" dataCellStyle="Porcentaje"/>
    <tableColumn id="9" xr3:uid="{50718C34-5873-47B4-BD76-6172176470EE}" name="Objetivo 8" dataDxfId="3" dataCellStyle="Porcentaje"/>
    <tableColumn id="10" xr3:uid="{0A165075-1440-400D-A5EA-F39A7388B953}" name="Promedio" dataDxfId="2" dataCellStyle="Porcentaje"/>
    <tableColumn id="11" xr3:uid="{FD97526A-EE23-4EEE-ABEC-E45EFDD36209}" name="Objetivos totales a los que contribuye " dataDxfId="1"/>
    <tableColumn id="12" xr3:uid="{6E5C2B51-7A14-4D11-A97A-8EA327FF5680}" name="Porcentaje de Cumplimiento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EF39-C81F-49DC-BD4F-E4D5A8BDC620}">
  <dimension ref="A1:U31"/>
  <sheetViews>
    <sheetView topLeftCell="D1" workbookViewId="0">
      <selection activeCell="J11" sqref="J11"/>
    </sheetView>
  </sheetViews>
  <sheetFormatPr baseColWidth="10" defaultColWidth="11.42578125" defaultRowHeight="15"/>
  <cols>
    <col min="7" max="7" width="11.42578125" customWidth="1"/>
  </cols>
  <sheetData>
    <row r="1" spans="1:21" ht="14.4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1" t="s">
        <v>1</v>
      </c>
      <c r="S1" s="31"/>
      <c r="T1" s="31"/>
      <c r="U1" s="31"/>
    </row>
    <row r="2" spans="1:21" ht="14.4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1" t="s">
        <v>2</v>
      </c>
      <c r="S2" s="31"/>
      <c r="T2" s="31"/>
      <c r="U2" s="31"/>
    </row>
    <row r="3" spans="1:21" ht="33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1" t="s">
        <v>3</v>
      </c>
      <c r="S3" s="31"/>
      <c r="T3" s="31"/>
      <c r="U3" s="31"/>
    </row>
    <row r="4" spans="1:21" ht="33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1" t="s">
        <v>4</v>
      </c>
      <c r="S4" s="31"/>
      <c r="T4" s="31"/>
      <c r="U4" s="31"/>
    </row>
    <row r="5" spans="1:21" ht="55.15" customHeight="1">
      <c r="A5" s="41" t="s">
        <v>5</v>
      </c>
      <c r="B5" s="42" t="s">
        <v>6</v>
      </c>
      <c r="C5" s="35" t="s">
        <v>7</v>
      </c>
      <c r="D5" s="36"/>
      <c r="E5" s="39" t="s">
        <v>8</v>
      </c>
      <c r="F5" s="39"/>
      <c r="G5" s="43" t="s">
        <v>9</v>
      </c>
      <c r="H5" s="39" t="s">
        <v>10</v>
      </c>
      <c r="I5" s="39"/>
      <c r="J5" s="2"/>
      <c r="K5" s="39" t="s">
        <v>11</v>
      </c>
      <c r="L5" s="39"/>
      <c r="M5" s="39"/>
      <c r="N5" s="39"/>
      <c r="O5" s="39" t="s">
        <v>12</v>
      </c>
      <c r="P5" s="39"/>
      <c r="Q5" s="39" t="s">
        <v>13</v>
      </c>
      <c r="R5" s="39"/>
      <c r="S5" s="33" t="s">
        <v>14</v>
      </c>
      <c r="T5" s="33" t="s">
        <v>15</v>
      </c>
      <c r="U5" s="33" t="s">
        <v>16</v>
      </c>
    </row>
    <row r="6" spans="1:21" ht="48" customHeight="1">
      <c r="A6" s="41"/>
      <c r="B6" s="42"/>
      <c r="C6" s="37"/>
      <c r="D6" s="38"/>
      <c r="E6" s="40" t="s">
        <v>17</v>
      </c>
      <c r="F6" s="40"/>
      <c r="G6" s="43"/>
      <c r="H6" s="2" t="s">
        <v>18</v>
      </c>
      <c r="I6" s="2" t="s">
        <v>19</v>
      </c>
      <c r="J6" s="2"/>
      <c r="K6" s="2" t="s">
        <v>18</v>
      </c>
      <c r="L6" s="2" t="s">
        <v>19</v>
      </c>
      <c r="M6" s="2"/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34"/>
      <c r="T6" s="34"/>
      <c r="U6" s="34"/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</sheetData>
  <mergeCells count="18">
    <mergeCell ref="A5:A6"/>
    <mergeCell ref="B5:B6"/>
    <mergeCell ref="E5:F5"/>
    <mergeCell ref="G5:G6"/>
    <mergeCell ref="H5:I5"/>
    <mergeCell ref="T5:T6"/>
    <mergeCell ref="C5:D6"/>
    <mergeCell ref="U5:U6"/>
    <mergeCell ref="K5:N5"/>
    <mergeCell ref="O5:P5"/>
    <mergeCell ref="Q5:R5"/>
    <mergeCell ref="E6:F6"/>
    <mergeCell ref="S5:S6"/>
    <mergeCell ref="R1:U1"/>
    <mergeCell ref="R2:U2"/>
    <mergeCell ref="R3:U3"/>
    <mergeCell ref="R4:U4"/>
    <mergeCell ref="A1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6C1C-6200-4AFF-BDEE-81D2E149615D}">
  <dimension ref="A1:D11"/>
  <sheetViews>
    <sheetView workbookViewId="0">
      <selection activeCell="C2" sqref="C2"/>
    </sheetView>
  </sheetViews>
  <sheetFormatPr baseColWidth="10" defaultColWidth="11.42578125" defaultRowHeight="15"/>
  <cols>
    <col min="1" max="1" width="95.28515625" customWidth="1"/>
    <col min="2" max="2" width="22.28515625" bestFit="1" customWidth="1"/>
    <col min="3" max="3" width="37" customWidth="1"/>
    <col min="4" max="4" width="37.5703125" customWidth="1"/>
  </cols>
  <sheetData>
    <row r="1" spans="1:4">
      <c r="A1" s="1" t="s">
        <v>25</v>
      </c>
      <c r="B1" s="1" t="s">
        <v>26</v>
      </c>
      <c r="C1" s="1" t="s">
        <v>27</v>
      </c>
    </row>
    <row r="2" spans="1:4" ht="45">
      <c r="A2" s="3" t="s">
        <v>28</v>
      </c>
      <c r="B2" s="4">
        <v>1</v>
      </c>
      <c r="C2" s="5" t="s">
        <v>29</v>
      </c>
    </row>
    <row r="3" spans="1:4" ht="45">
      <c r="A3" s="3" t="s">
        <v>30</v>
      </c>
      <c r="B3" s="4">
        <v>2</v>
      </c>
      <c r="C3" s="5"/>
    </row>
    <row r="4" spans="1:4" ht="30">
      <c r="A4" s="3" t="s">
        <v>31</v>
      </c>
      <c r="B4" s="4">
        <v>3</v>
      </c>
      <c r="C4" s="5"/>
    </row>
    <row r="5" spans="1:4" ht="45">
      <c r="A5" s="3" t="s">
        <v>32</v>
      </c>
      <c r="B5" s="4">
        <v>4</v>
      </c>
      <c r="C5" s="5"/>
    </row>
    <row r="6" spans="1:4" ht="30">
      <c r="A6" s="3" t="s">
        <v>33</v>
      </c>
      <c r="B6" s="4">
        <v>5</v>
      </c>
      <c r="C6" s="5"/>
    </row>
    <row r="7" spans="1:4" ht="45">
      <c r="A7" s="3" t="s">
        <v>34</v>
      </c>
      <c r="B7" s="4">
        <v>6</v>
      </c>
      <c r="C7" s="5"/>
    </row>
    <row r="8" spans="1:4" ht="45">
      <c r="A8" s="3" t="s">
        <v>35</v>
      </c>
      <c r="B8" s="4">
        <v>7</v>
      </c>
      <c r="C8" s="5"/>
    </row>
    <row r="9" spans="1:4" ht="30">
      <c r="A9" s="6" t="s">
        <v>36</v>
      </c>
      <c r="B9" s="7">
        <v>8</v>
      </c>
      <c r="C9" s="8"/>
    </row>
    <row r="11" spans="1:4">
      <c r="B11" s="9" t="s">
        <v>37</v>
      </c>
      <c r="C11" s="10"/>
      <c r="D11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ABCD-92C4-4FB3-B293-DAA186E288A7}">
  <dimension ref="A1:L140"/>
  <sheetViews>
    <sheetView tabSelected="1" workbookViewId="0">
      <selection activeCell="M4" sqref="M4"/>
    </sheetView>
  </sheetViews>
  <sheetFormatPr baseColWidth="10" defaultColWidth="11.42578125" defaultRowHeight="15"/>
  <cols>
    <col min="1" max="1" width="41.7109375" style="24" bestFit="1" customWidth="1"/>
    <col min="2" max="2" width="11.5703125" customWidth="1"/>
    <col min="12" max="12" width="15.7109375" customWidth="1"/>
  </cols>
  <sheetData>
    <row r="1" spans="1:12" ht="15" customHeight="1">
      <c r="A1" s="48" t="s">
        <v>185</v>
      </c>
      <c r="B1" s="48"/>
      <c r="C1" s="48"/>
      <c r="D1" s="48"/>
      <c r="E1" s="48"/>
      <c r="F1" s="48"/>
      <c r="G1" s="48"/>
      <c r="H1" s="48"/>
      <c r="I1" s="48"/>
      <c r="J1" s="48"/>
      <c r="K1" s="47" t="s">
        <v>1</v>
      </c>
      <c r="L1" s="47"/>
    </row>
    <row r="2" spans="1:12" ht="1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7" t="s">
        <v>2</v>
      </c>
      <c r="L2" s="47"/>
    </row>
    <row r="3" spans="1:12" ht="29.2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9" t="s">
        <v>186</v>
      </c>
      <c r="L3" s="49"/>
    </row>
    <row r="4" spans="1:12" ht="27.7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9" t="s">
        <v>187</v>
      </c>
      <c r="L4" s="49"/>
    </row>
    <row r="6" spans="1:12">
      <c r="A6" s="46" t="s">
        <v>38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60">
      <c r="A7" s="26" t="s">
        <v>6</v>
      </c>
      <c r="B7" s="27" t="s">
        <v>39</v>
      </c>
      <c r="C7" s="27" t="s">
        <v>40</v>
      </c>
      <c r="D7" s="27" t="s">
        <v>41</v>
      </c>
      <c r="E7" s="27" t="s">
        <v>42</v>
      </c>
      <c r="F7" s="27" t="s">
        <v>43</v>
      </c>
      <c r="G7" s="27" t="s">
        <v>44</v>
      </c>
      <c r="H7" s="27" t="s">
        <v>45</v>
      </c>
      <c r="I7" s="27" t="s">
        <v>46</v>
      </c>
      <c r="J7" s="28" t="s">
        <v>47</v>
      </c>
      <c r="K7" s="27" t="s">
        <v>48</v>
      </c>
      <c r="L7" s="29" t="s">
        <v>49</v>
      </c>
    </row>
    <row r="8" spans="1:12">
      <c r="A8" s="13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4"/>
      <c r="L8" s="12"/>
    </row>
    <row r="9" spans="1:12">
      <c r="A9" s="13" t="s">
        <v>51</v>
      </c>
      <c r="B9" s="11"/>
      <c r="C9" s="11"/>
      <c r="D9" s="11"/>
      <c r="E9" s="11"/>
      <c r="F9" s="11"/>
      <c r="G9" s="11"/>
      <c r="H9" s="11"/>
      <c r="I9" s="11"/>
      <c r="J9" s="11"/>
      <c r="K9" s="4"/>
      <c r="L9" s="12"/>
    </row>
    <row r="10" spans="1:12">
      <c r="A10" s="13" t="s">
        <v>52</v>
      </c>
      <c r="B10" s="11"/>
      <c r="C10" s="11"/>
      <c r="D10" s="11"/>
      <c r="E10" s="11"/>
      <c r="F10" s="11"/>
      <c r="G10" s="11"/>
      <c r="H10" s="11"/>
      <c r="I10" s="11"/>
      <c r="J10" s="11"/>
      <c r="K10" s="4"/>
      <c r="L10" s="12"/>
    </row>
    <row r="11" spans="1:12">
      <c r="A11" s="13" t="s">
        <v>53</v>
      </c>
      <c r="B11" s="11"/>
      <c r="C11" s="11"/>
      <c r="D11" s="11"/>
      <c r="E11" s="11"/>
      <c r="F11" s="11"/>
      <c r="G11" s="11"/>
      <c r="H11" s="11"/>
      <c r="I11" s="11"/>
      <c r="J11" s="11"/>
      <c r="K11" s="4"/>
      <c r="L11" s="12"/>
    </row>
    <row r="12" spans="1:12">
      <c r="A12" s="13" t="s">
        <v>54</v>
      </c>
      <c r="B12" s="11"/>
      <c r="C12" s="11"/>
      <c r="D12" s="11"/>
      <c r="E12" s="11"/>
      <c r="F12" s="11"/>
      <c r="G12" s="11"/>
      <c r="H12" s="11"/>
      <c r="I12" s="11"/>
      <c r="J12" s="11"/>
      <c r="K12" s="4"/>
      <c r="L12" s="12"/>
    </row>
    <row r="13" spans="1:12">
      <c r="A13" s="13" t="s">
        <v>55</v>
      </c>
      <c r="B13" s="11"/>
      <c r="C13" s="11"/>
      <c r="D13" s="11"/>
      <c r="E13" s="11"/>
      <c r="F13" s="11"/>
      <c r="G13" s="11"/>
      <c r="H13" s="11"/>
      <c r="I13" s="11"/>
      <c r="J13" s="11"/>
      <c r="K13" s="4"/>
      <c r="L13" s="12"/>
    </row>
    <row r="14" spans="1:12">
      <c r="A14" s="13" t="s">
        <v>56</v>
      </c>
      <c r="B14" s="11"/>
      <c r="C14" s="11"/>
      <c r="D14" s="11"/>
      <c r="E14" s="11"/>
      <c r="F14" s="11"/>
      <c r="G14" s="11"/>
      <c r="H14" s="11"/>
      <c r="I14" s="11"/>
      <c r="J14" s="11"/>
      <c r="K14" s="4"/>
      <c r="L14" s="12"/>
    </row>
    <row r="15" spans="1:12">
      <c r="A15" s="13" t="s">
        <v>57</v>
      </c>
      <c r="B15" s="11"/>
      <c r="C15" s="11"/>
      <c r="D15" s="11"/>
      <c r="E15" s="11"/>
      <c r="F15" s="11"/>
      <c r="G15" s="11"/>
      <c r="H15" s="11"/>
      <c r="I15" s="11"/>
      <c r="J15" s="11"/>
      <c r="K15" s="4"/>
      <c r="L15" s="12"/>
    </row>
    <row r="16" spans="1:12">
      <c r="A16" s="13" t="s">
        <v>58</v>
      </c>
      <c r="B16" s="11"/>
      <c r="C16" s="11"/>
      <c r="D16" s="11"/>
      <c r="E16" s="11"/>
      <c r="F16" s="11"/>
      <c r="G16" s="11"/>
      <c r="H16" s="11"/>
      <c r="I16" s="11"/>
      <c r="J16" s="11"/>
      <c r="K16" s="4"/>
      <c r="L16" s="12"/>
    </row>
    <row r="17" spans="1:12">
      <c r="A17" s="13" t="s">
        <v>59</v>
      </c>
      <c r="B17" s="11"/>
      <c r="C17" s="11"/>
      <c r="D17" s="11"/>
      <c r="E17" s="11"/>
      <c r="F17" s="11"/>
      <c r="G17" s="11"/>
      <c r="H17" s="11"/>
      <c r="I17" s="11"/>
      <c r="J17" s="11"/>
      <c r="K17" s="4"/>
      <c r="L17" s="12"/>
    </row>
    <row r="18" spans="1:12">
      <c r="A18" s="13" t="s">
        <v>60</v>
      </c>
      <c r="B18" s="11"/>
      <c r="C18" s="11"/>
      <c r="D18" s="11"/>
      <c r="E18" s="11"/>
      <c r="F18" s="11"/>
      <c r="G18" s="11"/>
      <c r="H18" s="11"/>
      <c r="I18" s="11"/>
      <c r="J18" s="11"/>
      <c r="K18" s="4"/>
      <c r="L18" s="12"/>
    </row>
    <row r="19" spans="1:12">
      <c r="A19" s="13" t="s">
        <v>61</v>
      </c>
      <c r="B19" s="11"/>
      <c r="C19" s="11"/>
      <c r="D19" s="11"/>
      <c r="E19" s="11"/>
      <c r="F19" s="11"/>
      <c r="G19" s="11"/>
      <c r="H19" s="11"/>
      <c r="I19" s="11"/>
      <c r="J19" s="11"/>
      <c r="K19" s="4"/>
      <c r="L19" s="12"/>
    </row>
    <row r="20" spans="1:12">
      <c r="A20" s="13" t="s">
        <v>62</v>
      </c>
      <c r="B20" s="11"/>
      <c r="C20" s="11"/>
      <c r="D20" s="11"/>
      <c r="E20" s="11"/>
      <c r="F20" s="11"/>
      <c r="G20" s="11"/>
      <c r="H20" s="11"/>
      <c r="I20" s="11"/>
      <c r="J20" s="11"/>
      <c r="K20" s="4"/>
      <c r="L20" s="12"/>
    </row>
    <row r="21" spans="1:12">
      <c r="A21" s="13" t="s">
        <v>63</v>
      </c>
      <c r="B21" s="11"/>
      <c r="C21" s="11"/>
      <c r="D21" s="11"/>
      <c r="E21" s="11"/>
      <c r="F21" s="11"/>
      <c r="G21" s="11"/>
      <c r="H21" s="11"/>
      <c r="I21" s="11"/>
      <c r="J21" s="11"/>
      <c r="K21" s="4"/>
      <c r="L21" s="12"/>
    </row>
    <row r="22" spans="1:12">
      <c r="A22" s="13" t="s">
        <v>64</v>
      </c>
      <c r="B22" s="11"/>
      <c r="C22" s="11"/>
      <c r="D22" s="11"/>
      <c r="E22" s="11"/>
      <c r="F22" s="11"/>
      <c r="G22" s="11"/>
      <c r="H22" s="11"/>
      <c r="I22" s="11"/>
      <c r="J22" s="11"/>
      <c r="K22" s="4"/>
      <c r="L22" s="12"/>
    </row>
    <row r="23" spans="1:12">
      <c r="A23" s="13" t="s">
        <v>65</v>
      </c>
      <c r="B23" s="11"/>
      <c r="C23" s="11"/>
      <c r="D23" s="11"/>
      <c r="E23" s="11"/>
      <c r="F23" s="11"/>
      <c r="G23" s="11"/>
      <c r="H23" s="11"/>
      <c r="I23" s="11"/>
      <c r="J23" s="11"/>
      <c r="K23" s="4"/>
      <c r="L23" s="12"/>
    </row>
    <row r="24" spans="1:12">
      <c r="A24" s="13" t="s">
        <v>66</v>
      </c>
      <c r="B24" s="11"/>
      <c r="C24" s="11"/>
      <c r="D24" s="11"/>
      <c r="E24" s="11"/>
      <c r="F24" s="11"/>
      <c r="G24" s="11"/>
      <c r="H24" s="11"/>
      <c r="I24" s="11"/>
      <c r="J24" s="11"/>
      <c r="K24" s="4"/>
      <c r="L24" s="12"/>
    </row>
    <row r="25" spans="1:12">
      <c r="A25" s="13" t="s">
        <v>67</v>
      </c>
      <c r="B25" s="11"/>
      <c r="C25" s="11"/>
      <c r="D25" s="11"/>
      <c r="E25" s="11"/>
      <c r="F25" s="11"/>
      <c r="G25" s="11"/>
      <c r="H25" s="11"/>
      <c r="I25" s="11"/>
      <c r="J25" s="11"/>
      <c r="K25" s="4"/>
      <c r="L25" s="12"/>
    </row>
    <row r="26" spans="1:12">
      <c r="A26" s="13" t="s">
        <v>68</v>
      </c>
      <c r="B26" s="11"/>
      <c r="C26" s="11"/>
      <c r="D26" s="11"/>
      <c r="E26" s="11"/>
      <c r="F26" s="11"/>
      <c r="G26" s="11"/>
      <c r="H26" s="11"/>
      <c r="I26" s="11"/>
      <c r="J26" s="11"/>
      <c r="K26" s="4"/>
      <c r="L26" s="12"/>
    </row>
    <row r="27" spans="1:12">
      <c r="A27" s="13" t="s">
        <v>69</v>
      </c>
      <c r="B27" s="11"/>
      <c r="C27" s="11"/>
      <c r="D27" s="11"/>
      <c r="E27" s="11"/>
      <c r="F27" s="11"/>
      <c r="G27" s="11"/>
      <c r="H27" s="11"/>
      <c r="I27" s="11"/>
      <c r="J27" s="11"/>
      <c r="K27" s="4"/>
      <c r="L27" s="12"/>
    </row>
    <row r="28" spans="1:12">
      <c r="A28" s="13" t="s">
        <v>70</v>
      </c>
      <c r="B28" s="11"/>
      <c r="C28" s="11"/>
      <c r="D28" s="11"/>
      <c r="E28" s="11"/>
      <c r="F28" s="11"/>
      <c r="G28" s="11"/>
      <c r="H28" s="11"/>
      <c r="I28" s="11"/>
      <c r="J28" s="11"/>
      <c r="K28" s="4"/>
      <c r="L28" s="12"/>
    </row>
    <row r="29" spans="1:12">
      <c r="A29" s="13" t="s">
        <v>71</v>
      </c>
      <c r="B29" s="11"/>
      <c r="C29" s="11"/>
      <c r="D29" s="11"/>
      <c r="E29" s="11"/>
      <c r="F29" s="11"/>
      <c r="G29" s="11"/>
      <c r="H29" s="11"/>
      <c r="I29" s="11"/>
      <c r="J29" s="11"/>
      <c r="K29" s="4"/>
      <c r="L29" s="12"/>
    </row>
    <row r="30" spans="1:12">
      <c r="A30" s="13" t="s">
        <v>72</v>
      </c>
      <c r="B30" s="11"/>
      <c r="C30" s="11"/>
      <c r="D30" s="11"/>
      <c r="E30" s="11"/>
      <c r="F30" s="11"/>
      <c r="G30" s="11"/>
      <c r="H30" s="11"/>
      <c r="I30" s="11"/>
      <c r="J30" s="11"/>
      <c r="K30" s="4"/>
      <c r="L30" s="12"/>
    </row>
    <row r="31" spans="1:12">
      <c r="A31" s="13" t="s">
        <v>73</v>
      </c>
      <c r="B31" s="11"/>
      <c r="C31" s="11"/>
      <c r="D31" s="11"/>
      <c r="E31" s="11"/>
      <c r="F31" s="11"/>
      <c r="G31" s="11"/>
      <c r="H31" s="11"/>
      <c r="I31" s="11"/>
      <c r="J31" s="11"/>
      <c r="K31" s="4"/>
      <c r="L31" s="12"/>
    </row>
    <row r="32" spans="1:12">
      <c r="A32" s="13" t="s">
        <v>74</v>
      </c>
      <c r="B32" s="11"/>
      <c r="C32" s="11"/>
      <c r="D32" s="11"/>
      <c r="E32" s="11"/>
      <c r="F32" s="11"/>
      <c r="G32" s="11"/>
      <c r="H32" s="11"/>
      <c r="I32" s="11"/>
      <c r="J32" s="11"/>
      <c r="K32" s="4"/>
      <c r="L32" s="12"/>
    </row>
    <row r="33" spans="1:12">
      <c r="A33" s="13" t="s">
        <v>75</v>
      </c>
      <c r="B33" s="11"/>
      <c r="C33" s="11"/>
      <c r="D33" s="11"/>
      <c r="E33" s="11"/>
      <c r="F33" s="11"/>
      <c r="G33" s="11"/>
      <c r="H33" s="11"/>
      <c r="I33" s="11"/>
      <c r="J33" s="11"/>
      <c r="K33" s="4"/>
      <c r="L33" s="12"/>
    </row>
    <row r="34" spans="1:12">
      <c r="A34" s="13" t="s">
        <v>76</v>
      </c>
      <c r="B34" s="11"/>
      <c r="C34" s="11"/>
      <c r="D34" s="11"/>
      <c r="E34" s="11"/>
      <c r="F34" s="11"/>
      <c r="G34" s="11"/>
      <c r="H34" s="11"/>
      <c r="I34" s="11"/>
      <c r="J34" s="11"/>
      <c r="K34" s="4"/>
      <c r="L34" s="12"/>
    </row>
    <row r="35" spans="1:12">
      <c r="A35" s="13" t="s">
        <v>77</v>
      </c>
      <c r="B35" s="11"/>
      <c r="C35" s="11"/>
      <c r="D35" s="11"/>
      <c r="E35" s="11"/>
      <c r="F35" s="11"/>
      <c r="G35" s="11"/>
      <c r="H35" s="11"/>
      <c r="I35" s="11"/>
      <c r="J35" s="11"/>
      <c r="K35" s="4"/>
      <c r="L35" s="12"/>
    </row>
    <row r="36" spans="1:12">
      <c r="A36" s="13" t="s">
        <v>78</v>
      </c>
      <c r="B36" s="11"/>
      <c r="C36" s="11"/>
      <c r="D36" s="11"/>
      <c r="E36" s="11"/>
      <c r="F36" s="11"/>
      <c r="G36" s="11"/>
      <c r="H36" s="11"/>
      <c r="I36" s="11"/>
      <c r="J36" s="11"/>
      <c r="K36" s="4"/>
      <c r="L36" s="12"/>
    </row>
    <row r="37" spans="1:12">
      <c r="A37" s="13" t="s">
        <v>79</v>
      </c>
      <c r="B37" s="11"/>
      <c r="C37" s="11"/>
      <c r="D37" s="11"/>
      <c r="E37" s="11"/>
      <c r="F37" s="11"/>
      <c r="G37" s="11"/>
      <c r="H37" s="11"/>
      <c r="I37" s="11"/>
      <c r="J37" s="11"/>
      <c r="K37" s="4"/>
      <c r="L37" s="12"/>
    </row>
    <row r="38" spans="1:12">
      <c r="A38" s="13" t="s">
        <v>80</v>
      </c>
      <c r="B38" s="11"/>
      <c r="C38" s="11"/>
      <c r="D38" s="11"/>
      <c r="E38" s="11"/>
      <c r="F38" s="11"/>
      <c r="G38" s="11"/>
      <c r="H38" s="11"/>
      <c r="I38" s="11"/>
      <c r="J38" s="11"/>
      <c r="K38" s="4"/>
      <c r="L38" s="12"/>
    </row>
    <row r="39" spans="1:12">
      <c r="A39" s="13" t="s">
        <v>81</v>
      </c>
      <c r="B39" s="11"/>
      <c r="C39" s="11"/>
      <c r="D39" s="11"/>
      <c r="E39" s="11"/>
      <c r="F39" s="11"/>
      <c r="G39" s="11"/>
      <c r="H39" s="11"/>
      <c r="I39" s="11"/>
      <c r="J39" s="11"/>
      <c r="K39" s="4"/>
      <c r="L39" s="12"/>
    </row>
    <row r="40" spans="1:12">
      <c r="A40" s="13" t="s">
        <v>82</v>
      </c>
      <c r="B40" s="11"/>
      <c r="C40" s="11"/>
      <c r="D40" s="11"/>
      <c r="E40" s="11"/>
      <c r="F40" s="11"/>
      <c r="G40" s="11"/>
      <c r="H40" s="11"/>
      <c r="I40" s="11"/>
      <c r="J40" s="11"/>
      <c r="K40" s="4"/>
      <c r="L40" s="12"/>
    </row>
    <row r="41" spans="1:12">
      <c r="A41" s="13" t="s">
        <v>83</v>
      </c>
      <c r="B41" s="11"/>
      <c r="C41" s="11"/>
      <c r="D41" s="11"/>
      <c r="E41" s="11"/>
      <c r="F41" s="11"/>
      <c r="G41" s="11"/>
      <c r="H41" s="11"/>
      <c r="I41" s="11"/>
      <c r="J41" s="11"/>
      <c r="K41" s="4"/>
      <c r="L41" s="12"/>
    </row>
    <row r="42" spans="1:12">
      <c r="A42" s="13" t="s">
        <v>84</v>
      </c>
      <c r="B42" s="11"/>
      <c r="C42" s="11"/>
      <c r="D42" s="11"/>
      <c r="E42" s="11"/>
      <c r="F42" s="11"/>
      <c r="G42" s="11"/>
      <c r="H42" s="11"/>
      <c r="I42" s="11"/>
      <c r="J42" s="11"/>
      <c r="K42" s="4"/>
      <c r="L42" s="12"/>
    </row>
    <row r="43" spans="1:12">
      <c r="A43" s="13" t="s">
        <v>85</v>
      </c>
      <c r="B43" s="11"/>
      <c r="C43" s="11"/>
      <c r="D43" s="11"/>
      <c r="E43" s="11"/>
      <c r="F43" s="11"/>
      <c r="G43" s="11"/>
      <c r="H43" s="11"/>
      <c r="I43" s="11"/>
      <c r="J43" s="11"/>
      <c r="K43" s="4"/>
      <c r="L43" s="12"/>
    </row>
    <row r="44" spans="1:12">
      <c r="A44" s="13" t="s">
        <v>86</v>
      </c>
      <c r="B44" s="11"/>
      <c r="C44" s="11"/>
      <c r="D44" s="11"/>
      <c r="E44" s="11"/>
      <c r="F44" s="11"/>
      <c r="G44" s="11"/>
      <c r="H44" s="11"/>
      <c r="I44" s="11"/>
      <c r="J44" s="11"/>
      <c r="K44" s="4"/>
      <c r="L44" s="12"/>
    </row>
    <row r="45" spans="1:12">
      <c r="A45" s="13" t="s">
        <v>87</v>
      </c>
      <c r="B45" s="11"/>
      <c r="C45" s="11"/>
      <c r="D45" s="11"/>
      <c r="E45" s="11"/>
      <c r="F45" s="11"/>
      <c r="G45" s="11"/>
      <c r="H45" s="11"/>
      <c r="I45" s="11"/>
      <c r="J45" s="11"/>
      <c r="K45" s="4"/>
      <c r="L45" s="12"/>
    </row>
    <row r="46" spans="1:12">
      <c r="A46" s="13" t="s">
        <v>88</v>
      </c>
      <c r="B46" s="11"/>
      <c r="C46" s="11"/>
      <c r="D46" s="11"/>
      <c r="E46" s="11"/>
      <c r="F46" s="11"/>
      <c r="G46" s="11"/>
      <c r="H46" s="11"/>
      <c r="I46" s="11"/>
      <c r="J46" s="11"/>
      <c r="K46" s="4"/>
      <c r="L46" s="12"/>
    </row>
    <row r="47" spans="1:12">
      <c r="A47" s="13" t="s">
        <v>89</v>
      </c>
      <c r="B47" s="11"/>
      <c r="C47" s="11"/>
      <c r="D47" s="11"/>
      <c r="E47" s="11"/>
      <c r="F47" s="11"/>
      <c r="G47" s="11"/>
      <c r="H47" s="11"/>
      <c r="I47" s="11"/>
      <c r="J47" s="11"/>
      <c r="K47" s="4"/>
      <c r="L47" s="12"/>
    </row>
    <row r="48" spans="1:12">
      <c r="A48" s="13" t="s">
        <v>90</v>
      </c>
      <c r="B48" s="11"/>
      <c r="C48" s="11"/>
      <c r="D48" s="11"/>
      <c r="E48" s="11"/>
      <c r="F48" s="11"/>
      <c r="G48" s="11"/>
      <c r="H48" s="11"/>
      <c r="I48" s="11"/>
      <c r="J48" s="11"/>
      <c r="K48" s="4"/>
      <c r="L48" s="12"/>
    </row>
    <row r="49" spans="1:12">
      <c r="A49" s="13" t="s">
        <v>91</v>
      </c>
      <c r="B49" s="11"/>
      <c r="C49" s="11"/>
      <c r="D49" s="11"/>
      <c r="E49" s="11"/>
      <c r="F49" s="11"/>
      <c r="G49" s="11"/>
      <c r="H49" s="11"/>
      <c r="I49" s="11"/>
      <c r="J49" s="11"/>
      <c r="K49" s="4"/>
      <c r="L49" s="12"/>
    </row>
    <row r="50" spans="1:12">
      <c r="A50" s="13" t="s">
        <v>92</v>
      </c>
      <c r="B50" s="11"/>
      <c r="C50" s="11"/>
      <c r="D50" s="11"/>
      <c r="E50" s="11"/>
      <c r="F50" s="11"/>
      <c r="G50" s="11"/>
      <c r="H50" s="11"/>
      <c r="I50" s="11"/>
      <c r="J50" s="11"/>
      <c r="K50" s="4"/>
      <c r="L50" s="12"/>
    </row>
    <row r="51" spans="1:12">
      <c r="A51" s="13" t="s">
        <v>93</v>
      </c>
      <c r="B51" s="11"/>
      <c r="C51" s="11"/>
      <c r="D51" s="11"/>
      <c r="E51" s="11"/>
      <c r="F51" s="11"/>
      <c r="G51" s="11"/>
      <c r="H51" s="11"/>
      <c r="I51" s="11"/>
      <c r="J51" s="11"/>
      <c r="K51" s="4"/>
      <c r="L51" s="12"/>
    </row>
    <row r="52" spans="1:12">
      <c r="A52" s="13" t="s">
        <v>94</v>
      </c>
      <c r="B52" s="11"/>
      <c r="C52" s="11"/>
      <c r="D52" s="11"/>
      <c r="E52" s="11"/>
      <c r="F52" s="11"/>
      <c r="G52" s="11"/>
      <c r="H52" s="11"/>
      <c r="I52" s="11"/>
      <c r="J52" s="11"/>
      <c r="K52" s="4"/>
      <c r="L52" s="12"/>
    </row>
    <row r="53" spans="1:12">
      <c r="A53" s="13" t="s">
        <v>95</v>
      </c>
      <c r="B53" s="11"/>
      <c r="C53" s="11"/>
      <c r="D53" s="11"/>
      <c r="E53" s="11"/>
      <c r="F53" s="11"/>
      <c r="G53" s="11"/>
      <c r="H53" s="11"/>
      <c r="I53" s="11"/>
      <c r="J53" s="11"/>
      <c r="K53" s="4"/>
      <c r="L53" s="12"/>
    </row>
    <row r="54" spans="1:12">
      <c r="A54" s="13" t="s">
        <v>96</v>
      </c>
      <c r="B54" s="11"/>
      <c r="C54" s="11"/>
      <c r="D54" s="11"/>
      <c r="E54" s="11"/>
      <c r="F54" s="11"/>
      <c r="G54" s="11"/>
      <c r="H54" s="11"/>
      <c r="I54" s="11"/>
      <c r="J54" s="11"/>
      <c r="K54" s="4"/>
      <c r="L54" s="12"/>
    </row>
    <row r="55" spans="1:12">
      <c r="A55" s="13" t="s">
        <v>97</v>
      </c>
      <c r="B55" s="11"/>
      <c r="C55" s="11"/>
      <c r="D55" s="11"/>
      <c r="E55" s="11"/>
      <c r="F55" s="11"/>
      <c r="G55" s="11"/>
      <c r="H55" s="11"/>
      <c r="I55" s="11"/>
      <c r="J55" s="11"/>
      <c r="K55" s="4"/>
      <c r="L55" s="12"/>
    </row>
    <row r="56" spans="1:12">
      <c r="A56" s="13" t="s">
        <v>98</v>
      </c>
      <c r="B56" s="11"/>
      <c r="C56" s="11"/>
      <c r="D56" s="11"/>
      <c r="E56" s="11"/>
      <c r="F56" s="11"/>
      <c r="G56" s="11"/>
      <c r="H56" s="11"/>
      <c r="I56" s="11"/>
      <c r="J56" s="11"/>
      <c r="K56" s="4"/>
      <c r="L56" s="12"/>
    </row>
    <row r="57" spans="1:12">
      <c r="A57" s="13" t="s">
        <v>99</v>
      </c>
      <c r="B57" s="11"/>
      <c r="C57" s="11"/>
      <c r="D57" s="11"/>
      <c r="E57" s="11"/>
      <c r="F57" s="11"/>
      <c r="G57" s="11"/>
      <c r="H57" s="11"/>
      <c r="I57" s="11"/>
      <c r="J57" s="11"/>
      <c r="K57" s="4"/>
      <c r="L57" s="12"/>
    </row>
    <row r="58" spans="1:12">
      <c r="A58" s="13" t="s">
        <v>100</v>
      </c>
      <c r="B58" s="11"/>
      <c r="C58" s="11"/>
      <c r="D58" s="11"/>
      <c r="E58" s="11"/>
      <c r="F58" s="11"/>
      <c r="G58" s="11"/>
      <c r="H58" s="11"/>
      <c r="I58" s="11"/>
      <c r="J58" s="11"/>
      <c r="K58" s="4"/>
      <c r="L58" s="12"/>
    </row>
    <row r="59" spans="1:12">
      <c r="A59" s="13" t="s">
        <v>101</v>
      </c>
      <c r="B59" s="11"/>
      <c r="C59" s="11"/>
      <c r="D59" s="11"/>
      <c r="E59" s="11"/>
      <c r="F59" s="11"/>
      <c r="G59" s="11"/>
      <c r="H59" s="11"/>
      <c r="I59" s="11"/>
      <c r="J59" s="11"/>
      <c r="K59" s="4"/>
      <c r="L59" s="12"/>
    </row>
    <row r="60" spans="1:12">
      <c r="A60" s="13" t="s">
        <v>102</v>
      </c>
      <c r="B60" s="11"/>
      <c r="C60" s="11"/>
      <c r="D60" s="11"/>
      <c r="E60" s="11"/>
      <c r="F60" s="11"/>
      <c r="G60" s="11"/>
      <c r="H60" s="11"/>
      <c r="I60" s="11"/>
      <c r="J60" s="11"/>
      <c r="K60" s="4"/>
      <c r="L60" s="12"/>
    </row>
    <row r="61" spans="1:12">
      <c r="A61" s="13" t="s">
        <v>103</v>
      </c>
      <c r="B61" s="11"/>
      <c r="C61" s="11"/>
      <c r="D61" s="11"/>
      <c r="E61" s="11"/>
      <c r="F61" s="11"/>
      <c r="G61" s="11"/>
      <c r="H61" s="11"/>
      <c r="I61" s="11"/>
      <c r="J61" s="11"/>
      <c r="K61" s="4"/>
      <c r="L61" s="12"/>
    </row>
    <row r="62" spans="1:12">
      <c r="A62" s="13" t="s">
        <v>104</v>
      </c>
      <c r="B62" s="11"/>
      <c r="C62" s="11"/>
      <c r="D62" s="11"/>
      <c r="E62" s="11"/>
      <c r="F62" s="11"/>
      <c r="G62" s="11"/>
      <c r="H62" s="11"/>
      <c r="I62" s="11"/>
      <c r="J62" s="11"/>
      <c r="K62" s="4"/>
      <c r="L62" s="12"/>
    </row>
    <row r="63" spans="1:12">
      <c r="A63" s="13" t="s">
        <v>105</v>
      </c>
      <c r="B63" s="11"/>
      <c r="C63" s="11"/>
      <c r="D63" s="11"/>
      <c r="E63" s="11"/>
      <c r="F63" s="11"/>
      <c r="G63" s="11"/>
      <c r="H63" s="11"/>
      <c r="I63" s="11"/>
      <c r="J63" s="11"/>
      <c r="K63" s="4"/>
      <c r="L63" s="12"/>
    </row>
    <row r="64" spans="1:12">
      <c r="A64" s="13" t="s">
        <v>106</v>
      </c>
      <c r="B64" s="11"/>
      <c r="C64" s="11"/>
      <c r="D64" s="11"/>
      <c r="E64" s="11"/>
      <c r="F64" s="11"/>
      <c r="G64" s="11"/>
      <c r="H64" s="11"/>
      <c r="I64" s="11"/>
      <c r="J64" s="11"/>
      <c r="K64" s="4"/>
      <c r="L64" s="12"/>
    </row>
    <row r="65" spans="1:12">
      <c r="A65" s="14" t="s">
        <v>107</v>
      </c>
      <c r="B65" s="11"/>
      <c r="C65" s="11"/>
      <c r="D65" s="11"/>
      <c r="E65" s="11"/>
      <c r="F65" s="11"/>
      <c r="G65" s="11"/>
      <c r="H65" s="11"/>
      <c r="I65" s="11"/>
      <c r="J65" s="11"/>
      <c r="K65" s="4"/>
      <c r="L65" s="12"/>
    </row>
    <row r="66" spans="1:12">
      <c r="A66" s="14" t="s">
        <v>108</v>
      </c>
      <c r="B66" s="11"/>
      <c r="C66" s="11"/>
      <c r="D66" s="11"/>
      <c r="E66" s="11"/>
      <c r="F66" s="11"/>
      <c r="G66" s="11"/>
      <c r="H66" s="11"/>
      <c r="I66" s="11"/>
      <c r="J66" s="11"/>
      <c r="K66" s="4"/>
      <c r="L66" s="12"/>
    </row>
    <row r="67" spans="1:12">
      <c r="A67" s="14" t="s">
        <v>109</v>
      </c>
      <c r="B67" s="11"/>
      <c r="C67" s="11"/>
      <c r="D67" s="11"/>
      <c r="E67" s="11"/>
      <c r="F67" s="11"/>
      <c r="G67" s="11"/>
      <c r="H67" s="11"/>
      <c r="I67" s="11"/>
      <c r="J67" s="11"/>
      <c r="K67" s="4"/>
      <c r="L67" s="12"/>
    </row>
    <row r="68" spans="1:12">
      <c r="A68" s="14" t="s">
        <v>110</v>
      </c>
      <c r="B68" s="11"/>
      <c r="C68" s="11"/>
      <c r="D68" s="11"/>
      <c r="E68" s="11"/>
      <c r="F68" s="11"/>
      <c r="G68" s="11"/>
      <c r="H68" s="11"/>
      <c r="I68" s="11"/>
      <c r="J68" s="11"/>
      <c r="K68" s="4"/>
      <c r="L68" s="12"/>
    </row>
    <row r="69" spans="1:12">
      <c r="A69" s="14" t="s">
        <v>111</v>
      </c>
      <c r="B69" s="11"/>
      <c r="C69" s="11"/>
      <c r="D69" s="11"/>
      <c r="E69" s="11"/>
      <c r="F69" s="11"/>
      <c r="G69" s="11"/>
      <c r="H69" s="11"/>
      <c r="I69" s="11"/>
      <c r="J69" s="11"/>
      <c r="K69" s="4"/>
      <c r="L69" s="12"/>
    </row>
    <row r="70" spans="1:12">
      <c r="A70" s="14" t="s">
        <v>112</v>
      </c>
      <c r="B70" s="11"/>
      <c r="C70" s="11"/>
      <c r="D70" s="11"/>
      <c r="E70" s="11"/>
      <c r="F70" s="11"/>
      <c r="G70" s="11"/>
      <c r="H70" s="11"/>
      <c r="I70" s="11"/>
      <c r="J70" s="11"/>
      <c r="K70" s="4"/>
      <c r="L70" s="12"/>
    </row>
    <row r="71" spans="1:12">
      <c r="A71" s="14" t="s">
        <v>113</v>
      </c>
      <c r="B71" s="11"/>
      <c r="C71" s="11"/>
      <c r="D71" s="11"/>
      <c r="E71" s="11"/>
      <c r="F71" s="11"/>
      <c r="G71" s="11"/>
      <c r="H71" s="11"/>
      <c r="I71" s="11"/>
      <c r="J71" s="11"/>
      <c r="K71" s="4"/>
      <c r="L71" s="12"/>
    </row>
    <row r="72" spans="1:12">
      <c r="A72" s="14" t="s">
        <v>114</v>
      </c>
      <c r="B72" s="11"/>
      <c r="C72" s="11"/>
      <c r="D72" s="11"/>
      <c r="E72" s="11"/>
      <c r="F72" s="11"/>
      <c r="G72" s="11"/>
      <c r="H72" s="11"/>
      <c r="I72" s="11"/>
      <c r="J72" s="11"/>
      <c r="K72" s="4"/>
      <c r="L72" s="12"/>
    </row>
    <row r="73" spans="1:12">
      <c r="A73" s="14" t="s">
        <v>115</v>
      </c>
      <c r="B73" s="11"/>
      <c r="C73" s="11"/>
      <c r="D73" s="11"/>
      <c r="E73" s="11"/>
      <c r="F73" s="11"/>
      <c r="G73" s="11"/>
      <c r="H73" s="11"/>
      <c r="I73" s="11"/>
      <c r="J73" s="11"/>
      <c r="K73" s="4"/>
      <c r="L73" s="12"/>
    </row>
    <row r="74" spans="1:12">
      <c r="A74" s="14" t="s">
        <v>116</v>
      </c>
      <c r="B74" s="11"/>
      <c r="C74" s="11"/>
      <c r="D74" s="11"/>
      <c r="E74" s="11"/>
      <c r="F74" s="11"/>
      <c r="G74" s="11"/>
      <c r="H74" s="11"/>
      <c r="I74" s="11"/>
      <c r="J74" s="11"/>
      <c r="K74" s="4"/>
      <c r="L74" s="12"/>
    </row>
    <row r="75" spans="1:12">
      <c r="A75" s="14" t="s">
        <v>117</v>
      </c>
      <c r="B75" s="11"/>
      <c r="C75" s="11"/>
      <c r="D75" s="11"/>
      <c r="E75" s="11"/>
      <c r="F75" s="11"/>
      <c r="G75" s="11"/>
      <c r="H75" s="11"/>
      <c r="I75" s="11"/>
      <c r="J75" s="11"/>
      <c r="K75" s="4"/>
      <c r="L75" s="12"/>
    </row>
    <row r="76" spans="1:12">
      <c r="A76" s="14" t="s">
        <v>118</v>
      </c>
      <c r="B76" s="11"/>
      <c r="C76" s="11"/>
      <c r="D76" s="11"/>
      <c r="E76" s="11"/>
      <c r="F76" s="11"/>
      <c r="G76" s="11"/>
      <c r="H76" s="11"/>
      <c r="I76" s="11"/>
      <c r="J76" s="11"/>
      <c r="K76" s="4"/>
      <c r="L76" s="12"/>
    </row>
    <row r="77" spans="1:12">
      <c r="A77" s="14" t="s">
        <v>119</v>
      </c>
      <c r="B77" s="11"/>
      <c r="C77" s="11"/>
      <c r="D77" s="11"/>
      <c r="E77" s="11"/>
      <c r="F77" s="11"/>
      <c r="G77" s="11"/>
      <c r="H77" s="11"/>
      <c r="I77" s="11"/>
      <c r="J77" s="11"/>
      <c r="K77" s="4"/>
      <c r="L77" s="12"/>
    </row>
    <row r="78" spans="1:12">
      <c r="A78" s="14" t="s">
        <v>120</v>
      </c>
      <c r="B78" s="11"/>
      <c r="C78" s="11"/>
      <c r="D78" s="11"/>
      <c r="E78" s="11"/>
      <c r="F78" s="11"/>
      <c r="G78" s="11"/>
      <c r="H78" s="11"/>
      <c r="I78" s="11"/>
      <c r="J78" s="11"/>
      <c r="K78" s="4"/>
      <c r="L78" s="12"/>
    </row>
    <row r="79" spans="1:12">
      <c r="A79" s="14" t="s">
        <v>121</v>
      </c>
      <c r="B79" s="11"/>
      <c r="C79" s="11"/>
      <c r="D79" s="11"/>
      <c r="E79" s="11"/>
      <c r="F79" s="11"/>
      <c r="G79" s="11"/>
      <c r="H79" s="11"/>
      <c r="I79" s="11"/>
      <c r="J79" s="11"/>
      <c r="K79" s="4"/>
      <c r="L79" s="12"/>
    </row>
    <row r="80" spans="1:12">
      <c r="A80" s="14" t="s">
        <v>122</v>
      </c>
      <c r="B80" s="11"/>
      <c r="C80" s="11"/>
      <c r="D80" s="11"/>
      <c r="E80" s="11"/>
      <c r="F80" s="11"/>
      <c r="G80" s="11"/>
      <c r="H80" s="11"/>
      <c r="I80" s="11"/>
      <c r="J80" s="11"/>
      <c r="K80" s="4"/>
      <c r="L80" s="12"/>
    </row>
    <row r="81" spans="1:12">
      <c r="A81" s="14" t="s">
        <v>123</v>
      </c>
      <c r="B81" s="11"/>
      <c r="C81" s="11"/>
      <c r="D81" s="11"/>
      <c r="E81" s="11"/>
      <c r="F81" s="11"/>
      <c r="G81" s="11"/>
      <c r="H81" s="11"/>
      <c r="I81" s="11"/>
      <c r="J81" s="11"/>
      <c r="K81" s="4"/>
      <c r="L81" s="12"/>
    </row>
    <row r="82" spans="1:12">
      <c r="A82" s="14" t="s">
        <v>124</v>
      </c>
      <c r="B82" s="11"/>
      <c r="C82" s="11"/>
      <c r="D82" s="11"/>
      <c r="E82" s="11"/>
      <c r="F82" s="11"/>
      <c r="G82" s="11"/>
      <c r="H82" s="11"/>
      <c r="I82" s="11"/>
      <c r="J82" s="11"/>
      <c r="K82" s="4"/>
      <c r="L82" s="12"/>
    </row>
    <row r="83" spans="1:12">
      <c r="A83" s="14" t="s">
        <v>125</v>
      </c>
      <c r="B83" s="11"/>
      <c r="C83" s="11"/>
      <c r="D83" s="11"/>
      <c r="E83" s="11"/>
      <c r="F83" s="11"/>
      <c r="G83" s="11"/>
      <c r="H83" s="11"/>
      <c r="I83" s="11"/>
      <c r="J83" s="11"/>
      <c r="K83" s="4"/>
      <c r="L83" s="12"/>
    </row>
    <row r="84" spans="1:12">
      <c r="A84" s="14" t="s">
        <v>126</v>
      </c>
      <c r="B84" s="11"/>
      <c r="C84" s="11"/>
      <c r="D84" s="11"/>
      <c r="E84" s="11"/>
      <c r="F84" s="11"/>
      <c r="G84" s="11"/>
      <c r="H84" s="11"/>
      <c r="I84" s="11"/>
      <c r="J84" s="11"/>
      <c r="K84" s="4"/>
      <c r="L84" s="12"/>
    </row>
    <row r="85" spans="1:12">
      <c r="A85" s="14" t="s">
        <v>127</v>
      </c>
      <c r="B85" s="11"/>
      <c r="C85" s="11"/>
      <c r="D85" s="11"/>
      <c r="E85" s="11"/>
      <c r="F85" s="11"/>
      <c r="G85" s="11"/>
      <c r="H85" s="11"/>
      <c r="I85" s="11"/>
      <c r="J85" s="11"/>
      <c r="K85" s="4"/>
      <c r="L85" s="12"/>
    </row>
    <row r="86" spans="1:12">
      <c r="A86" s="14" t="s">
        <v>128</v>
      </c>
      <c r="B86" s="11"/>
      <c r="C86" s="11"/>
      <c r="D86" s="11"/>
      <c r="E86" s="11"/>
      <c r="F86" s="11"/>
      <c r="G86" s="11"/>
      <c r="H86" s="11"/>
      <c r="I86" s="11"/>
      <c r="J86" s="11"/>
      <c r="K86" s="4"/>
      <c r="L86" s="12"/>
    </row>
    <row r="87" spans="1:12">
      <c r="A87" s="14" t="s">
        <v>129</v>
      </c>
      <c r="B87" s="11"/>
      <c r="C87" s="11"/>
      <c r="D87" s="11"/>
      <c r="E87" s="11"/>
      <c r="F87" s="11"/>
      <c r="G87" s="11"/>
      <c r="H87" s="11"/>
      <c r="I87" s="11"/>
      <c r="J87" s="11"/>
      <c r="K87" s="4"/>
      <c r="L87" s="12"/>
    </row>
    <row r="88" spans="1:12">
      <c r="A88" s="14" t="s">
        <v>130</v>
      </c>
      <c r="B88" s="11"/>
      <c r="C88" s="11"/>
      <c r="D88" s="11"/>
      <c r="E88" s="11"/>
      <c r="F88" s="11"/>
      <c r="G88" s="11"/>
      <c r="H88" s="11"/>
      <c r="I88" s="11"/>
      <c r="J88" s="11"/>
      <c r="K88" s="4"/>
      <c r="L88" s="12"/>
    </row>
    <row r="89" spans="1:12">
      <c r="A89" s="30" t="s">
        <v>131</v>
      </c>
      <c r="B89" s="11"/>
      <c r="C89" s="11"/>
      <c r="D89" s="11"/>
      <c r="E89" s="11"/>
      <c r="F89" s="11"/>
      <c r="G89" s="11"/>
      <c r="H89" s="11"/>
      <c r="I89" s="11"/>
      <c r="J89" s="11"/>
      <c r="K89" s="4"/>
      <c r="L89" s="12"/>
    </row>
    <row r="90" spans="1:12">
      <c r="A90" s="14" t="s">
        <v>132</v>
      </c>
      <c r="B90" s="11"/>
      <c r="C90" s="11"/>
      <c r="D90" s="11"/>
      <c r="E90" s="11"/>
      <c r="F90" s="11"/>
      <c r="G90" s="11"/>
      <c r="H90" s="11"/>
      <c r="I90" s="11"/>
      <c r="J90" s="11"/>
      <c r="K90" s="4"/>
      <c r="L90" s="12"/>
    </row>
    <row r="91" spans="1:12">
      <c r="A91" s="14" t="s">
        <v>133</v>
      </c>
      <c r="B91" s="11"/>
      <c r="C91" s="11"/>
      <c r="D91" s="11"/>
      <c r="E91" s="11"/>
      <c r="F91" s="11"/>
      <c r="G91" s="11"/>
      <c r="H91" s="11"/>
      <c r="I91" s="11"/>
      <c r="J91" s="11"/>
      <c r="K91" s="4"/>
      <c r="L91" s="12"/>
    </row>
    <row r="92" spans="1:12">
      <c r="A92" s="14" t="s">
        <v>134</v>
      </c>
      <c r="B92" s="11"/>
      <c r="C92" s="11"/>
      <c r="D92" s="11"/>
      <c r="E92" s="11"/>
      <c r="F92" s="11"/>
      <c r="G92" s="11"/>
      <c r="H92" s="11"/>
      <c r="I92" s="11"/>
      <c r="J92" s="11"/>
      <c r="K92" s="4"/>
      <c r="L92" s="12"/>
    </row>
    <row r="93" spans="1:12">
      <c r="A93" s="14" t="s">
        <v>135</v>
      </c>
      <c r="B93" s="11"/>
      <c r="C93" s="11"/>
      <c r="D93" s="11"/>
      <c r="E93" s="11"/>
      <c r="F93" s="11"/>
      <c r="G93" s="11"/>
      <c r="H93" s="11"/>
      <c r="I93" s="11"/>
      <c r="J93" s="11"/>
      <c r="K93" s="4"/>
      <c r="L93" s="12"/>
    </row>
    <row r="94" spans="1:12">
      <c r="A94" s="14" t="s">
        <v>136</v>
      </c>
      <c r="B94" s="11"/>
      <c r="C94" s="11"/>
      <c r="D94" s="11"/>
      <c r="E94" s="11"/>
      <c r="F94" s="11"/>
      <c r="G94" s="11"/>
      <c r="H94" s="11"/>
      <c r="I94" s="11"/>
      <c r="J94" s="11"/>
      <c r="K94" s="4"/>
      <c r="L94" s="12"/>
    </row>
    <row r="95" spans="1:12">
      <c r="A95" s="14" t="s">
        <v>137</v>
      </c>
      <c r="B95" s="11"/>
      <c r="C95" s="11"/>
      <c r="D95" s="11"/>
      <c r="E95" s="11"/>
      <c r="F95" s="11"/>
      <c r="G95" s="11"/>
      <c r="H95" s="11"/>
      <c r="I95" s="11"/>
      <c r="J95" s="11"/>
      <c r="K95" s="4"/>
      <c r="L95" s="12"/>
    </row>
    <row r="96" spans="1:12">
      <c r="A96" s="14" t="s">
        <v>138</v>
      </c>
      <c r="B96" s="11"/>
      <c r="C96" s="11"/>
      <c r="D96" s="11"/>
      <c r="E96" s="11"/>
      <c r="F96" s="11"/>
      <c r="G96" s="11"/>
      <c r="H96" s="11"/>
      <c r="I96" s="11"/>
      <c r="J96" s="11"/>
      <c r="K96" s="4"/>
      <c r="L96" s="12"/>
    </row>
    <row r="97" spans="1:12">
      <c r="A97" s="14" t="s">
        <v>139</v>
      </c>
      <c r="B97" s="11"/>
      <c r="C97" s="11"/>
      <c r="D97" s="11"/>
      <c r="E97" s="11"/>
      <c r="F97" s="11"/>
      <c r="G97" s="11"/>
      <c r="H97" s="11"/>
      <c r="I97" s="11"/>
      <c r="J97" s="11"/>
      <c r="K97" s="4"/>
      <c r="L97" s="12"/>
    </row>
    <row r="98" spans="1:12">
      <c r="A98" s="14" t="s">
        <v>140</v>
      </c>
      <c r="B98" s="11"/>
      <c r="C98" s="11"/>
      <c r="D98" s="11"/>
      <c r="E98" s="11"/>
      <c r="F98" s="11"/>
      <c r="G98" s="11"/>
      <c r="H98" s="11"/>
      <c r="I98" s="11"/>
      <c r="J98" s="11"/>
      <c r="K98" s="4"/>
      <c r="L98" s="12"/>
    </row>
    <row r="99" spans="1:12">
      <c r="A99" s="14" t="s">
        <v>141</v>
      </c>
      <c r="B99" s="11"/>
      <c r="C99" s="11"/>
      <c r="D99" s="11"/>
      <c r="E99" s="11"/>
      <c r="F99" s="11"/>
      <c r="G99" s="11"/>
      <c r="H99" s="11"/>
      <c r="I99" s="11"/>
      <c r="J99" s="11"/>
      <c r="K99" s="4"/>
      <c r="L99" s="12"/>
    </row>
    <row r="100" spans="1:12">
      <c r="A100" s="14" t="s">
        <v>142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4"/>
      <c r="L100" s="12"/>
    </row>
    <row r="101" spans="1:12">
      <c r="A101" s="14" t="s">
        <v>143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4"/>
      <c r="L101" s="12"/>
    </row>
    <row r="102" spans="1:12">
      <c r="A102" s="14" t="s">
        <v>144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4"/>
      <c r="L102" s="12"/>
    </row>
    <row r="103" spans="1:12">
      <c r="A103" s="14" t="s">
        <v>145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4"/>
      <c r="L103" s="12"/>
    </row>
    <row r="104" spans="1:12">
      <c r="A104" s="14" t="s">
        <v>146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4"/>
      <c r="L104" s="12"/>
    </row>
    <row r="105" spans="1:12">
      <c r="A105" s="14" t="s">
        <v>147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4"/>
      <c r="L105" s="12"/>
    </row>
    <row r="106" spans="1:12">
      <c r="A106" s="14" t="s">
        <v>148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4"/>
      <c r="L106" s="12"/>
    </row>
    <row r="107" spans="1:12">
      <c r="A107" s="14" t="s">
        <v>149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4"/>
      <c r="L107" s="12"/>
    </row>
    <row r="108" spans="1:12">
      <c r="A108" s="14" t="s">
        <v>150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4"/>
      <c r="L108" s="12"/>
    </row>
    <row r="109" spans="1:12">
      <c r="A109" s="14" t="s">
        <v>151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4"/>
      <c r="L109" s="12"/>
    </row>
    <row r="110" spans="1:12">
      <c r="A110" s="14" t="s">
        <v>152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4"/>
      <c r="L110" s="12"/>
    </row>
    <row r="111" spans="1:12">
      <c r="A111" s="14" t="s">
        <v>153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4"/>
      <c r="L111" s="12"/>
    </row>
    <row r="112" spans="1:12">
      <c r="A112" s="14" t="s">
        <v>154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4"/>
      <c r="L112" s="12"/>
    </row>
    <row r="113" spans="1:12">
      <c r="A113" s="14" t="s">
        <v>155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4"/>
      <c r="L113" s="12"/>
    </row>
    <row r="114" spans="1:12">
      <c r="A114" s="14" t="s">
        <v>156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4"/>
      <c r="L114" s="12"/>
    </row>
    <row r="115" spans="1:12">
      <c r="A115" s="14" t="s">
        <v>157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4"/>
      <c r="L115" s="12"/>
    </row>
    <row r="116" spans="1:12">
      <c r="A116" s="14" t="s">
        <v>158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4"/>
      <c r="L116" s="12"/>
    </row>
    <row r="117" spans="1:12">
      <c r="A117" s="14" t="s">
        <v>159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4"/>
      <c r="L117" s="12"/>
    </row>
    <row r="118" spans="1:12">
      <c r="A118" s="14" t="s">
        <v>160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4"/>
      <c r="L118" s="12"/>
    </row>
    <row r="119" spans="1:12">
      <c r="A119" s="14" t="s">
        <v>161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4"/>
      <c r="L119" s="12"/>
    </row>
    <row r="120" spans="1:12">
      <c r="A120" s="14" t="s">
        <v>162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4"/>
      <c r="L120" s="12"/>
    </row>
    <row r="121" spans="1:12">
      <c r="A121" s="14" t="s">
        <v>163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4"/>
      <c r="L121" s="12"/>
    </row>
    <row r="122" spans="1:12">
      <c r="A122" s="14" t="s">
        <v>164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4"/>
      <c r="L122" s="12"/>
    </row>
    <row r="123" spans="1:12">
      <c r="A123" s="14" t="s">
        <v>165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4"/>
      <c r="L123" s="12"/>
    </row>
    <row r="124" spans="1:12">
      <c r="A124" s="14" t="s">
        <v>166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4"/>
      <c r="L124" s="12"/>
    </row>
    <row r="125" spans="1:12">
      <c r="A125" s="14" t="s">
        <v>167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4"/>
      <c r="L125" s="12"/>
    </row>
    <row r="126" spans="1:12">
      <c r="A126" s="14" t="s">
        <v>168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4"/>
      <c r="L126" s="12"/>
    </row>
    <row r="127" spans="1:12">
      <c r="A127" s="14" t="s">
        <v>169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4"/>
      <c r="L127" s="12"/>
    </row>
    <row r="128" spans="1:12">
      <c r="A128" s="30" t="s">
        <v>170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4"/>
      <c r="L128" s="12"/>
    </row>
    <row r="129" spans="1:12">
      <c r="A129" s="14" t="s">
        <v>171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4"/>
      <c r="L129" s="12"/>
    </row>
    <row r="130" spans="1:12">
      <c r="A130" s="23" t="s">
        <v>172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7"/>
      <c r="L130" s="16"/>
    </row>
    <row r="131" spans="1:12">
      <c r="A131" s="23" t="s">
        <v>173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7"/>
      <c r="L131" s="16"/>
    </row>
    <row r="132" spans="1:12">
      <c r="A132" s="23" t="s">
        <v>174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7"/>
      <c r="L132" s="16"/>
    </row>
    <row r="133" spans="1:12">
      <c r="A133" s="23" t="s">
        <v>175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7"/>
      <c r="L133" s="16"/>
    </row>
    <row r="134" spans="1:12">
      <c r="A134" s="23" t="s">
        <v>176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7"/>
      <c r="L134" s="16"/>
    </row>
    <row r="135" spans="1:12">
      <c r="A135" s="23" t="s">
        <v>177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7"/>
      <c r="L135" s="16"/>
    </row>
    <row r="136" spans="1:12">
      <c r="B136" s="17"/>
      <c r="C136" s="17"/>
      <c r="D136" s="17"/>
      <c r="E136" s="17"/>
      <c r="F136" s="17"/>
      <c r="G136" s="17"/>
      <c r="H136" s="17"/>
      <c r="I136" s="17"/>
      <c r="J136" s="17"/>
      <c r="K136" s="18"/>
      <c r="L136" s="19"/>
    </row>
    <row r="137" spans="1:12">
      <c r="A137" s="25" t="s">
        <v>178</v>
      </c>
      <c r="B137" s="20" t="e">
        <f>SUBTOTAL(101,Tabla3[Objetivo 1])</f>
        <v>#DIV/0!</v>
      </c>
      <c r="C137" s="20" t="e">
        <f>SUBTOTAL(101,Tabla3[Objetivo 2])</f>
        <v>#DIV/0!</v>
      </c>
      <c r="D137" s="20" t="e">
        <f>SUBTOTAL(101,Tabla3[Objetivo 3])</f>
        <v>#DIV/0!</v>
      </c>
      <c r="E137" s="20" t="e">
        <f>SUBTOTAL(101,Tabla3[Objetivo 4])</f>
        <v>#DIV/0!</v>
      </c>
      <c r="F137" s="20" t="e">
        <f>SUBTOTAL(101,Tabla3[Objetivo 5])</f>
        <v>#DIV/0!</v>
      </c>
      <c r="G137" s="20" t="e">
        <f>SUBTOTAL(101,Tabla3[Objetivo 6])</f>
        <v>#DIV/0!</v>
      </c>
      <c r="H137" s="20" t="e">
        <f>SUBTOTAL(101,Tabla3[Objetivo 7])</f>
        <v>#DIV/0!</v>
      </c>
      <c r="I137" s="20" t="e">
        <f>SUBTOTAL(101,Tabla3[Objetivo 8])</f>
        <v>#DIV/0!</v>
      </c>
      <c r="J137" s="21"/>
    </row>
    <row r="138" spans="1:12">
      <c r="B138" s="18"/>
      <c r="C138" s="18"/>
      <c r="D138" s="18"/>
      <c r="E138" s="18"/>
      <c r="F138" s="18"/>
      <c r="G138" s="18"/>
      <c r="H138" s="18"/>
      <c r="I138" s="18"/>
      <c r="J138" s="21"/>
    </row>
    <row r="139" spans="1:12">
      <c r="A139" s="44" t="s">
        <v>179</v>
      </c>
      <c r="B139" s="22" t="s">
        <v>180</v>
      </c>
      <c r="C139" s="22" t="s">
        <v>181</v>
      </c>
      <c r="D139" s="22" t="s">
        <v>182</v>
      </c>
      <c r="E139" s="22" t="s">
        <v>183</v>
      </c>
      <c r="F139" s="22" t="s">
        <v>184</v>
      </c>
      <c r="G139" s="18"/>
      <c r="H139" s="18"/>
      <c r="I139" s="18"/>
      <c r="J139" s="21"/>
    </row>
    <row r="140" spans="1:12">
      <c r="A140" s="45"/>
      <c r="B140" s="4">
        <f>COUNTIF(Tabla3[Porcentaje de Cumplimiento],"Óptimo")</f>
        <v>0</v>
      </c>
      <c r="C140" s="4">
        <f>COUNTIF(Tabla3[Porcentaje de Cumplimiento],"Aceptable")</f>
        <v>0</v>
      </c>
      <c r="D140" s="4">
        <f>COUNTIF(Tabla3[Porcentaje de Cumplimiento],"Deficiente")</f>
        <v>0</v>
      </c>
      <c r="E140" s="4">
        <f>COUNTIF(Tabla3[Porcentaje de Cumplimiento],"Crítico")</f>
        <v>0</v>
      </c>
      <c r="F140" s="4">
        <f>COUNTIF(Tabla3[Porcentaje de Cumplimiento],"Deseable")</f>
        <v>0</v>
      </c>
      <c r="G140" s="18"/>
      <c r="H140" s="18"/>
      <c r="I140" s="18"/>
    </row>
  </sheetData>
  <mergeCells count="7">
    <mergeCell ref="A139:A140"/>
    <mergeCell ref="A6:L6"/>
    <mergeCell ref="K1:L1"/>
    <mergeCell ref="K2:L2"/>
    <mergeCell ref="K3:L3"/>
    <mergeCell ref="K4:L4"/>
    <mergeCell ref="A1:J4"/>
  </mergeCells>
  <conditionalFormatting sqref="L6:L140">
    <cfRule type="containsText" dxfId="21" priority="1" operator="containsText" text="Deseable">
      <formula>NOT(ISERROR(SEARCH("Deseable",L6)))</formula>
    </cfRule>
    <cfRule type="containsText" dxfId="20" priority="2" operator="containsText" text="Aceptable">
      <formula>NOT(ISERROR(SEARCH("Aceptable",L6)))</formula>
    </cfRule>
    <cfRule type="containsText" dxfId="19" priority="3" operator="containsText" text="Deficiente">
      <formula>NOT(ISERROR(SEARCH("Deficiente",L6)))</formula>
    </cfRule>
    <cfRule type="containsText" dxfId="18" priority="4" operator="containsText" text="Óptimo">
      <formula>NOT(ISERROR(SEARCH("Óptimo",L6)))</formula>
    </cfRule>
  </conditionalFormatting>
  <conditionalFormatting sqref="L7:L135">
    <cfRule type="containsText" dxfId="17" priority="5" operator="containsText" text="Crítico">
      <formula>NOT(ISERROR(SEARCH("Crítico",L7)))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e452ea-af95-4707-bf7e-ccaf461ce7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7AE9985D0899428AFCFE2FDE26AB57" ma:contentTypeVersion="16" ma:contentTypeDescription="Crear nuevo documento." ma:contentTypeScope="" ma:versionID="d2b7cd39369f8609b9043af7d2918c7b">
  <xsd:schema xmlns:xsd="http://www.w3.org/2001/XMLSchema" xmlns:xs="http://www.w3.org/2001/XMLSchema" xmlns:p="http://schemas.microsoft.com/office/2006/metadata/properties" xmlns:ns3="f3e452ea-af95-4707-bf7e-ccaf461ce736" xmlns:ns4="930c6ab6-5222-439b-8b0d-5f1226ac1a1a" targetNamespace="http://schemas.microsoft.com/office/2006/metadata/properties" ma:root="true" ma:fieldsID="027733dc04496a307a275d52e750b0dd" ns3:_="" ns4:_="">
    <xsd:import namespace="f3e452ea-af95-4707-bf7e-ccaf461ce736"/>
    <xsd:import namespace="930c6ab6-5222-439b-8b0d-5f1226ac1a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452ea-af95-4707-bf7e-ccaf461ce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c6ab6-5222-439b-8b0d-5f1226ac1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B1542F-F607-4E2B-916D-468EFB1E7CF6}">
  <ds:schemaRefs>
    <ds:schemaRef ds:uri="http://schemas.microsoft.com/office/2006/documentManagement/types"/>
    <ds:schemaRef ds:uri="930c6ab6-5222-439b-8b0d-5f1226ac1a1a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3e452ea-af95-4707-bf7e-ccaf461ce736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30010-390F-4AA0-BEE5-9C9EC61970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4F74C-00BE-448B-AD8B-3A862C7D4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e452ea-af95-4707-bf7e-ccaf461ce736"/>
    <ds:schemaRef ds:uri="930c6ab6-5222-439b-8b0d-5f1226ac1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Aporte OIC por dependencia</vt:lpstr>
      <vt:lpstr>Cumplimiento anual OIC Instituc</vt:lpstr>
      <vt:lpstr>Análisis de Desempeño por Objet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Graciela Núñez Núñez</dc:creator>
  <cp:keywords/>
  <dc:description/>
  <cp:lastModifiedBy>Laura Ofelia Venegas Rodríguez</cp:lastModifiedBy>
  <cp:revision/>
  <dcterms:created xsi:type="dcterms:W3CDTF">2025-05-16T15:50:53Z</dcterms:created>
  <dcterms:modified xsi:type="dcterms:W3CDTF">2025-12-03T17:37:54Z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0x0101001F7AE9985D0899428AFCFE2FDE26AB57</vt:lpwstr>
  </property>
</Properties>
</file>