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C:\Users\rvasquez\Desktop\UNED\Formularios\"/>
    </mc:Choice>
  </mc:AlternateContent>
  <xr:revisionPtr revIDLastSave="0" documentId="13_ncr:1_{ED0D3A38-B8E2-4950-A1D7-1A002274E9E9}" xr6:coauthVersionLast="36" xr6:coauthVersionMax="36" xr10:uidLastSave="{00000000-0000-0000-0000-000000000000}"/>
  <bookViews>
    <workbookView xWindow="0" yWindow="0" windowWidth="20490" windowHeight="6825" xr2:uid="{00000000-000D-0000-FFFF-FFFF00000000}"/>
  </bookViews>
  <sheets>
    <sheet name="Formulación" sheetId="1" r:id="rId1"/>
    <sheet name="Datos" sheetId="4" state="hidden" r:id="rId2"/>
  </sheets>
  <definedNames>
    <definedName name="_xlnm._FilterDatabase" localSheetId="1" hidden="1">Datos!$B$132:$B$140</definedName>
    <definedName name="_xlnm.Print_Area" localSheetId="1">Datos!$A$1:$C$223</definedName>
    <definedName name="_xlnm.Print_Area" localSheetId="0">Formulación!$A$1:$F$223</definedName>
    <definedName name="_xlnm.Print_Titles" localSheetId="1">Datos!$6:$7</definedName>
    <definedName name="_xlnm.Print_Titles" localSheetId="0">Formulación!$6:$6</definedName>
  </definedNames>
  <calcPr calcId="191029"/>
</workbook>
</file>

<file path=xl/calcChain.xml><?xml version="1.0" encoding="utf-8"?>
<calcChain xmlns="http://schemas.openxmlformats.org/spreadsheetml/2006/main">
  <c r="C14" i="1" l="1"/>
  <c r="F201" i="1" l="1"/>
  <c r="F191" i="1" s="1"/>
  <c r="F186" i="1" l="1"/>
  <c r="F181" i="1"/>
  <c r="D171" i="1"/>
  <c r="F163" i="1"/>
  <c r="F161" i="1" l="1"/>
  <c r="F218" i="1"/>
  <c r="F156" i="1"/>
  <c r="F112" i="1"/>
  <c r="D92" i="1"/>
  <c r="D138" i="1" l="1"/>
  <c r="F193" i="1"/>
  <c r="D211" i="1"/>
  <c r="F104" i="1"/>
  <c r="F120" i="1"/>
  <c r="D133" i="1"/>
  <c r="F143" i="1"/>
  <c r="F31" i="1"/>
  <c r="F39" i="1"/>
  <c r="F47" i="1"/>
  <c r="F58" i="1"/>
  <c r="F69" i="1"/>
  <c r="D74" i="1"/>
  <c r="F79" i="1"/>
  <c r="F84" i="1"/>
  <c r="D97" i="1"/>
  <c r="F18" i="1"/>
  <c r="F154" i="1"/>
  <c r="F216" i="1"/>
  <c r="F16" i="1" l="1"/>
  <c r="F29" i="1"/>
  <c r="F102" i="1"/>
</calcChain>
</file>

<file path=xl/sharedStrings.xml><?xml version="1.0" encoding="utf-8"?>
<sst xmlns="http://schemas.openxmlformats.org/spreadsheetml/2006/main" count="996" uniqueCount="840">
  <si>
    <t xml:space="preserve">UNIVERSIDAD  ESTATAL  A  DISTANCIA </t>
  </si>
  <si>
    <t xml:space="preserve">VICERRECTORIA  EJECUTIVA </t>
  </si>
  <si>
    <t>DIRECCION FINANCIERA</t>
  </si>
  <si>
    <t xml:space="preserve">OFICINA  DE  PRESUPUESTO </t>
  </si>
  <si>
    <t>FECHA:</t>
  </si>
  <si>
    <t>TOTAL REMUNERACIONES</t>
  </si>
  <si>
    <t xml:space="preserve">P R E S U P U E S T O </t>
  </si>
  <si>
    <t>0.01.03</t>
  </si>
  <si>
    <t>0.01.04</t>
  </si>
  <si>
    <t>0.01.05</t>
  </si>
  <si>
    <t>0.02.01</t>
  </si>
  <si>
    <t>0.02.05</t>
  </si>
  <si>
    <t>0.03.99</t>
  </si>
  <si>
    <t>0.99.99</t>
  </si>
  <si>
    <t xml:space="preserve">TOTAL SERVICIOS </t>
  </si>
  <si>
    <t xml:space="preserve">1.01 </t>
  </si>
  <si>
    <t>ALQUILERES</t>
  </si>
  <si>
    <t>1.01.01</t>
  </si>
  <si>
    <t>1.01.02</t>
  </si>
  <si>
    <t>1.01.03</t>
  </si>
  <si>
    <t>1.01.04</t>
  </si>
  <si>
    <t>1.01.99</t>
  </si>
  <si>
    <t>1.02</t>
  </si>
  <si>
    <t>1.02.01</t>
  </si>
  <si>
    <t>1.02.02</t>
  </si>
  <si>
    <t>1.02.03</t>
  </si>
  <si>
    <t>1.02.04</t>
  </si>
  <si>
    <t>1.02.99</t>
  </si>
  <si>
    <t>1.03</t>
  </si>
  <si>
    <t>SERVICIOS COMERCIALES Y FINANCIEROS</t>
  </si>
  <si>
    <t>1.03.01</t>
  </si>
  <si>
    <t>1.03.02</t>
  </si>
  <si>
    <t>1.03.03</t>
  </si>
  <si>
    <t>1.03.04</t>
  </si>
  <si>
    <t>1.03.05</t>
  </si>
  <si>
    <t>1.03.06</t>
  </si>
  <si>
    <t>1.03.07</t>
  </si>
  <si>
    <t>1.04</t>
  </si>
  <si>
    <t>1.04.01</t>
  </si>
  <si>
    <t>1.04.02</t>
  </si>
  <si>
    <t>1.04.03</t>
  </si>
  <si>
    <t>1.04.04</t>
  </si>
  <si>
    <t>1.04.05</t>
  </si>
  <si>
    <t>1.04.06</t>
  </si>
  <si>
    <t>1.04.99</t>
  </si>
  <si>
    <t>1.05</t>
  </si>
  <si>
    <t>GASTOS DE VIAJE Y DE TRANSPORTE</t>
  </si>
  <si>
    <t>1.05.01</t>
  </si>
  <si>
    <t>1.05.02</t>
  </si>
  <si>
    <t>1.05.03</t>
  </si>
  <si>
    <t>1.05.04</t>
  </si>
  <si>
    <t>1.06</t>
  </si>
  <si>
    <t>1.06.01</t>
  </si>
  <si>
    <t>1.07</t>
  </si>
  <si>
    <t>1.07.01</t>
  </si>
  <si>
    <t>1.07.02</t>
  </si>
  <si>
    <t>1.07.03</t>
  </si>
  <si>
    <t>1.08</t>
  </si>
  <si>
    <t>1.08.01</t>
  </si>
  <si>
    <t>1.08.04</t>
  </si>
  <si>
    <t>1.08.05</t>
  </si>
  <si>
    <t>1.08.06</t>
  </si>
  <si>
    <t>1.08.07</t>
  </si>
  <si>
    <t>1.08.08</t>
  </si>
  <si>
    <t>1.08.99</t>
  </si>
  <si>
    <t>1.99</t>
  </si>
  <si>
    <t>SERVICIOS DIVERSOS</t>
  </si>
  <si>
    <t>1.99.02</t>
  </si>
  <si>
    <t>1.99.99</t>
  </si>
  <si>
    <t>TOTAL MATERIALES Y SUMINISTROS</t>
  </si>
  <si>
    <t>2.01</t>
  </si>
  <si>
    <t>2.01.01</t>
  </si>
  <si>
    <t>2.01.02</t>
  </si>
  <si>
    <t>2.01.03</t>
  </si>
  <si>
    <t>2.01.04</t>
  </si>
  <si>
    <t>2.01.99</t>
  </si>
  <si>
    <t>2.02</t>
  </si>
  <si>
    <t>ALIMENTOS Y PRODUCTOS AGROPECUARIOS</t>
  </si>
  <si>
    <t>2.02.01</t>
  </si>
  <si>
    <t>2.02.02</t>
  </si>
  <si>
    <t>2.02.04</t>
  </si>
  <si>
    <t>2.03</t>
  </si>
  <si>
    <t xml:space="preserve">MATERIALES Y PRODUCTOS DE USO EN LA </t>
  </si>
  <si>
    <t>2.03.01</t>
  </si>
  <si>
    <t>2.03.02</t>
  </si>
  <si>
    <t>2.03.03</t>
  </si>
  <si>
    <t>2.03.04</t>
  </si>
  <si>
    <t>2.03.05</t>
  </si>
  <si>
    <t>2.03.06</t>
  </si>
  <si>
    <t>2.03.99</t>
  </si>
  <si>
    <t>2.04</t>
  </si>
  <si>
    <t>2.04.01</t>
  </si>
  <si>
    <t>2.04.02</t>
  </si>
  <si>
    <t>2.05</t>
  </si>
  <si>
    <t>2.99</t>
  </si>
  <si>
    <t>2.99.01</t>
  </si>
  <si>
    <t>2.99.02</t>
  </si>
  <si>
    <t>2.99.03</t>
  </si>
  <si>
    <t>2.99.04</t>
  </si>
  <si>
    <t>2.99.05</t>
  </si>
  <si>
    <t>2.99.06</t>
  </si>
  <si>
    <t>2.99.07</t>
  </si>
  <si>
    <t>2.99.99</t>
  </si>
  <si>
    <t>TOTAL INTERESES Y COMISIONES</t>
  </si>
  <si>
    <t>3.02</t>
  </si>
  <si>
    <t>3.02.06</t>
  </si>
  <si>
    <t>3.04</t>
  </si>
  <si>
    <t>COMISIONES Y OTROS GASTOS</t>
  </si>
  <si>
    <t>3.04.03</t>
  </si>
  <si>
    <t>TOTAL BIENES DURADEROS</t>
  </si>
  <si>
    <t>5.01</t>
  </si>
  <si>
    <t>5.01.01</t>
  </si>
  <si>
    <t>5.01.02</t>
  </si>
  <si>
    <t>5.01.03</t>
  </si>
  <si>
    <t>5.01.04</t>
  </si>
  <si>
    <t>5.01.05</t>
  </si>
  <si>
    <t>5.01.06</t>
  </si>
  <si>
    <t>5.01.07</t>
  </si>
  <si>
    <t>5.01.99</t>
  </si>
  <si>
    <t>5.02</t>
  </si>
  <si>
    <t>5.02.01</t>
  </si>
  <si>
    <t>5.03</t>
  </si>
  <si>
    <t>BIENES PREEXISTENTES</t>
  </si>
  <si>
    <t>5.03.01</t>
  </si>
  <si>
    <t>5.03.02</t>
  </si>
  <si>
    <t>5.99</t>
  </si>
  <si>
    <t>BIENES DURADEROS DIVERSOS</t>
  </si>
  <si>
    <t>5.99.02</t>
  </si>
  <si>
    <t>5.99.03</t>
  </si>
  <si>
    <t>5.99.99</t>
  </si>
  <si>
    <t>TOTAL TRANSFERENCIAS CORRIENTES</t>
  </si>
  <si>
    <t>6.01</t>
  </si>
  <si>
    <t>6.01.03</t>
  </si>
  <si>
    <t>6.02</t>
  </si>
  <si>
    <t>TRANSFERENCIAS CORRIENTES A PERSONAS</t>
  </si>
  <si>
    <t>6.02.01</t>
  </si>
  <si>
    <t>6.02.02</t>
  </si>
  <si>
    <t>6.02.03</t>
  </si>
  <si>
    <t>6.02.99</t>
  </si>
  <si>
    <t>6.03</t>
  </si>
  <si>
    <t>PRESTACIONES</t>
  </si>
  <si>
    <t>6.03.01</t>
  </si>
  <si>
    <t>6.06</t>
  </si>
  <si>
    <t>OTRAS TRANSFERENCIAS CTES. AL SECTOR PRIVADO</t>
  </si>
  <si>
    <t>6.06.01</t>
  </si>
  <si>
    <t>6.07</t>
  </si>
  <si>
    <t>TRANSFERENCIAS CTES. AL SECTOR EXTERNO</t>
  </si>
  <si>
    <t>6.07.01</t>
  </si>
  <si>
    <t>8.02</t>
  </si>
  <si>
    <t>8.02.06</t>
  </si>
  <si>
    <t>TOTAL CUENTAS ESPECIALES</t>
  </si>
  <si>
    <t>9.02</t>
  </si>
  <si>
    <t>9.02.01</t>
  </si>
  <si>
    <t>9.02.02</t>
  </si>
  <si>
    <r>
      <t xml:space="preserve">C O D I G O   D E  </t>
    </r>
    <r>
      <rPr>
        <b/>
        <sz val="8"/>
        <color indexed="10"/>
        <rFont val="Tahoma"/>
        <family val="2"/>
      </rPr>
      <t>(7)</t>
    </r>
  </si>
  <si>
    <r>
      <t xml:space="preserve">N O M B R E   DE    LA   S U B-P A R T I D A </t>
    </r>
    <r>
      <rPr>
        <b/>
        <sz val="8"/>
        <color indexed="10"/>
        <rFont val="Tahoma"/>
        <family val="2"/>
      </rPr>
      <t>(8)</t>
    </r>
    <r>
      <rPr>
        <b/>
        <sz val="8"/>
        <color indexed="18"/>
        <rFont val="Tahoma"/>
        <family val="2"/>
      </rPr>
      <t xml:space="preserve"> </t>
    </r>
  </si>
  <si>
    <t>SERVICIOS</t>
  </si>
  <si>
    <t>REMUNERACIONES</t>
  </si>
  <si>
    <t>SERVICIOS BÁSICOS</t>
  </si>
  <si>
    <t>SERVICIOS DE GESTIÓN Y APOYO</t>
  </si>
  <si>
    <t>CLICK AQUÍ</t>
  </si>
  <si>
    <t>CAPACITACIÓN Y PROTOCOLO</t>
  </si>
  <si>
    <t>MANTENIMIENTO Y REPARACIÓN</t>
  </si>
  <si>
    <t>PRODUCTOS QUÍMICOS Y CONEXOS</t>
  </si>
  <si>
    <t>INTERESES Y COMISIONES</t>
  </si>
  <si>
    <t>INTERESES SOBRE PRÉSTAMOS</t>
  </si>
  <si>
    <t>TRANSFERENCIAS CORRIENTES</t>
  </si>
  <si>
    <t>TRANSFERENCIAS CTES. A PERSONAS</t>
  </si>
  <si>
    <t>PRESTACIONES LEGALES</t>
  </si>
  <si>
    <t>AMORTIZACIÓN DE PRÉSTAMOS</t>
  </si>
  <si>
    <t>AMORTIZACIONES</t>
  </si>
  <si>
    <t>SI EL NOMBRE DE SU ACTIVIDAD NO APARECE EN LA LISTA ANTERIOR, FAVOR INCLUIRLO EN EL SIGUIENTE ESPACIO:</t>
  </si>
  <si>
    <t>MATERIALES Y SUMINISTROS</t>
  </si>
  <si>
    <t>BIENES P/ PRODUC. Y COMERC.</t>
  </si>
  <si>
    <t>TRANSFERENCIAS SECT. PÚBL.</t>
  </si>
  <si>
    <t>CONSTRUCCIÓN Y MANTENIMIENTO</t>
  </si>
  <si>
    <t>BIENES PARA LA PRODUCCIÓN Y COMERCIALIZACIÓN</t>
  </si>
  <si>
    <t>TRANSFERENCIAS CTES AL SECTOR PÚBLICO</t>
  </si>
  <si>
    <t>TOTAL AMORTIZACIÓN</t>
  </si>
  <si>
    <t>SUMAS SIN ASIGNACIÓN PRESUPUESTARIA</t>
  </si>
  <si>
    <t>HERRAMIENTAS, REPUESTOS Y ACC.</t>
  </si>
  <si>
    <t>MATERIALES Y PRODUCTOS EN USO DE LA CONSTRUCCIÓN Y MANT.</t>
  </si>
  <si>
    <t>TOTAL DE EGRESOS ADICIONALES SOLICITADOS:</t>
  </si>
  <si>
    <t>jgtevv</t>
  </si>
  <si>
    <t>ÚTILES, MAT. Y SUMINISTROS DIV.</t>
  </si>
  <si>
    <t>TRANSFERENCIAS CTES. SECT. EXT.</t>
  </si>
  <si>
    <t>TRANSFERENCIAS SECT. PRIV.</t>
  </si>
  <si>
    <t>SEGUROS, REASEGUROS Y OTROS</t>
  </si>
  <si>
    <t>FIRMA:</t>
  </si>
  <si>
    <t>FIN DEL FORMULARIO PRE - 03:  SOLICITUD DE EGRESOS ADICIONALES</t>
  </si>
  <si>
    <t>UNIVERSIDAD ESTATAL A DISTANCIA</t>
  </si>
  <si>
    <t>OFICINA DE PRESUPUESTO</t>
  </si>
  <si>
    <t>ESCRIBA AQUÍ…</t>
  </si>
  <si>
    <t>0.01.01</t>
  </si>
  <si>
    <t>ACTIVIDAD PRESUPUESTARIA:</t>
  </si>
  <si>
    <t>FORMULARIO PRE-03:  FORMULACION PRESUPUESTO DE EGRESOS</t>
  </si>
  <si>
    <t>HAGA CLICK AQUÍ</t>
  </si>
  <si>
    <t>NOMBRE DEL ENCARGADO DE LA ACTIVIDAD PRESUPUESTARIA</t>
  </si>
  <si>
    <t>NORA ELENA     GONZALEZ       CHACON</t>
  </si>
  <si>
    <t>FRANCISCO      DURAN          MONTOYA</t>
  </si>
  <si>
    <t>LUZ ADRIANA    MARTINEZ       VARGAS</t>
  </si>
  <si>
    <t>LIDIETH        PARRA          CARRILLO</t>
  </si>
  <si>
    <t>YIRLANIA       QUESADA        BONICHE</t>
  </si>
  <si>
    <t>ROBERTO        OCAMPO         ROJAS</t>
  </si>
  <si>
    <t>CARLOS         CHAVES         QUESADA</t>
  </si>
  <si>
    <t>KARLA          ROJAS          SAUREZ</t>
  </si>
  <si>
    <t>RAQUEL         ZELEDON        SANCHEZ</t>
  </si>
  <si>
    <t>YOLANDA        MORALES        QUESADA</t>
  </si>
  <si>
    <t>REGULO ERNESTO SOLIS          ARGUMEDO</t>
  </si>
  <si>
    <t>LUIS EDUARDO   MONTERO        CASTRO</t>
  </si>
  <si>
    <t>NELSON JOSE    BRICEÑO        VARGAS</t>
  </si>
  <si>
    <t>LOURDES MARIA  CHAVES         AVILES</t>
  </si>
  <si>
    <t>MAURICIO       ESTRADA        UGALDE</t>
  </si>
  <si>
    <t>MARIA LUCIA    BARBOZA        VALVERDE</t>
  </si>
  <si>
    <t>FANNY          VILLALOBOS     MANZANARES</t>
  </si>
  <si>
    <t>ANNIA          QUESADA        MUÑOZ</t>
  </si>
  <si>
    <t>ROBERTO        FALLAS         MORA</t>
  </si>
  <si>
    <t>XINIA          MADRIGAL       SANDI</t>
  </si>
  <si>
    <t>ALEJANDRA      CHACON         PEÑA</t>
  </si>
  <si>
    <t>MARY LUZ       QUIROS         FALLAS</t>
  </si>
  <si>
    <t>MIRLA          SANCHEZ        BARBOZA</t>
  </si>
  <si>
    <t>LUCIDA         GUEVARA        GOMEZ</t>
  </si>
  <si>
    <t>JUAN PABLO     CAMACHO        CALDERON</t>
  </si>
  <si>
    <t>JENNY          ALPIZAR        SOLANO</t>
  </si>
  <si>
    <t>JUANA          YESCA          TORRENTES</t>
  </si>
  <si>
    <t>LETICIA        MONGE          ZAMORA</t>
  </si>
  <si>
    <t>RAUDIN         BATISTA        LEON</t>
  </si>
  <si>
    <t>LILLIAM        VARGAS         URBINA</t>
  </si>
  <si>
    <t>NORLEN         VALVERDE       GODINEZ</t>
  </si>
  <si>
    <t>EMERSON        ORTIZ          UGALDE</t>
  </si>
  <si>
    <t>JAVIER         UREÑA          PICADO</t>
  </si>
  <si>
    <t>ADRIANA        VILLALOBOS     ARAYA</t>
  </si>
  <si>
    <t>CARLOS MANUEL  MORGAN         MARIN</t>
  </si>
  <si>
    <t>CATHERINE      LARA           CAMPOS</t>
  </si>
  <si>
    <t>JENSY          CAMPOS         CESPEDES</t>
  </si>
  <si>
    <t>ZAIDETT        BARRIENTOS     LLOSA</t>
  </si>
  <si>
    <t>ANDRES         SEGURA         CASTILLO</t>
  </si>
  <si>
    <t>ADRIANA        OVIEDO         VEGA</t>
  </si>
  <si>
    <t>SINDY GIOVANNA SCAFIDI        AMPIE</t>
  </si>
  <si>
    <t>XINIA          QUESADA        ARCE</t>
  </si>
  <si>
    <t>RONALD         SEQUEIRA       SALAZAR</t>
  </si>
  <si>
    <t>CODIGOS UNIDADES PRESUPUESTARIAS</t>
  </si>
  <si>
    <t>RESPONSABLES UNIDADES PRESUPUESTARIAS</t>
  </si>
  <si>
    <t>YERLINS KARINA MIRANDA        SOLIS</t>
  </si>
  <si>
    <t>ADRIAN         MORALES        ALFARO</t>
  </si>
  <si>
    <t>6.06.02</t>
  </si>
  <si>
    <t>0.01.01 Sueldos para cargos fijos</t>
  </si>
  <si>
    <t>0.01.03 Servicios especiales</t>
  </si>
  <si>
    <t>0.01.04 Sueldo a base de comisión</t>
  </si>
  <si>
    <t>0.01.05 Suplencias</t>
  </si>
  <si>
    <t>0.02.01 Tiempo extraordinario</t>
  </si>
  <si>
    <t>0.02.05 Dietas</t>
  </si>
  <si>
    <t>0.03.99 Otros incentivos salariales</t>
  </si>
  <si>
    <t>0.99.99 Otras remuneraciones</t>
  </si>
  <si>
    <t>1.01.01 Alquiler de edificios. locales y terrenos</t>
  </si>
  <si>
    <t>1.01.02 Alquiler de maquinaria. equipo y mobiliario</t>
  </si>
  <si>
    <t>1.01.03 Alquiler de equipo de cómputo</t>
  </si>
  <si>
    <t>1.01.99 Otros alquileres</t>
  </si>
  <si>
    <t>1.02.01 Servicio de agua y alcantarillado</t>
  </si>
  <si>
    <t>1.02.02 Servicio de energía eléctrica</t>
  </si>
  <si>
    <t>1.02.03 Servicio de correo</t>
  </si>
  <si>
    <t>1.02.04 Servicio de telecomunicaciones</t>
  </si>
  <si>
    <t>1.02.99 Otros servicios básicos</t>
  </si>
  <si>
    <t>1.03.01 Información</t>
  </si>
  <si>
    <t>1.03.02 Publicidad y propaganda</t>
  </si>
  <si>
    <t>1.03.03 Impresión. encuadernación y otros</t>
  </si>
  <si>
    <t>1.03.04 Transporte de bienes</t>
  </si>
  <si>
    <t>1.03.05 Servicios aduaneros</t>
  </si>
  <si>
    <t>1.03.06 Comisiones y gastos por servicios financieros y com.</t>
  </si>
  <si>
    <t>1.03.07 Servicios de transferencia electrónica de información</t>
  </si>
  <si>
    <t>1.04.02 Servicos jurídicos</t>
  </si>
  <si>
    <t>1.04.04 Servicios en ciencias económicas y sociales</t>
  </si>
  <si>
    <t>1.04.05 Servicos en desarrollo de sistemas informáticos</t>
  </si>
  <si>
    <t>1.04.06 Servicios generales</t>
  </si>
  <si>
    <t>1.04.99 Otros servicios de gestión y apoyo</t>
  </si>
  <si>
    <t>1.05.01 Transportes dentro del país</t>
  </si>
  <si>
    <t>1.05.02 Viáticos dentro del país</t>
  </si>
  <si>
    <t>1.05.03 Transporte en el exterior</t>
  </si>
  <si>
    <t>1.05.04 Viáticos en el exterior</t>
  </si>
  <si>
    <t>SEGUROS. REASEGUROS Y OTRAS OBLIGAC.</t>
  </si>
  <si>
    <t>1.06.01 Seguros</t>
  </si>
  <si>
    <t>1.07.01 Actividades de capacitación</t>
  </si>
  <si>
    <t>1.07.02 Actividades protocolarias y sociales</t>
  </si>
  <si>
    <t>1.07.03 Gastos de representación institucional</t>
  </si>
  <si>
    <t>1.08.01 Mantenimiento de edificios y locales</t>
  </si>
  <si>
    <t>1.08.04 Mant. y rep. de maquinaria y equipo de producción</t>
  </si>
  <si>
    <t>1.08.05 Mant. y rep. de equipo de transporte</t>
  </si>
  <si>
    <t>1.08.06 Mant. y rep. de equipo de comunicación</t>
  </si>
  <si>
    <t>1.08.07 Mant. y rep. de equipo y mobiliario de oficina</t>
  </si>
  <si>
    <t>1.08.08 Mant. y rep. de equipo de cómputo y sist. Inf.</t>
  </si>
  <si>
    <t>1.08.99 Mant. y rep. de otros equipos</t>
  </si>
  <si>
    <t>1.99.02 Intereses moratorios y multas</t>
  </si>
  <si>
    <t>1.99.99 Otros servicios no especificados</t>
  </si>
  <si>
    <t>2.01.01 Combustibles y lubricantes</t>
  </si>
  <si>
    <t>2.01.02 Productos farmacéuticos y medicinales</t>
  </si>
  <si>
    <t>2.01.03 Productos veterinarios</t>
  </si>
  <si>
    <t>2.01.04 Tintas. pinturas y diluyentes</t>
  </si>
  <si>
    <t>2.01.99 Otros productos químicos</t>
  </si>
  <si>
    <t>2.02.01 Productos pecuarios y otras especies</t>
  </si>
  <si>
    <t>2.02.02 Productos agroforestales</t>
  </si>
  <si>
    <t>2.02.04 Alimentos para animales</t>
  </si>
  <si>
    <t>2.03.01 Materiales y productos metálicos</t>
  </si>
  <si>
    <t>2.03.02 Materiales y productos minerales y asfálticos</t>
  </si>
  <si>
    <t>2.03.03 Maderas y sus derivados</t>
  </si>
  <si>
    <t>2.03.04 Materiales y productos eléctricos. telefónicos y de cómputo</t>
  </si>
  <si>
    <t>2.03.05 Materiales y productos de vidrio</t>
  </si>
  <si>
    <t>2.03.06 Materiales y productos de plástico</t>
  </si>
  <si>
    <t>2.03.99 Otros materiales y productos de uso en la construcción</t>
  </si>
  <si>
    <t>HERRAMIENTAS. REPUESTOS Y ACCESORIOS</t>
  </si>
  <si>
    <t>2.04.01 Herramientas e instrumentos</t>
  </si>
  <si>
    <t>2.04.02 Repuestos y accesorios</t>
  </si>
  <si>
    <t>UTILES. MATERIALES Y SUMINISTROS DIVERSOS</t>
  </si>
  <si>
    <t>2.99.01 Útiles y materiales de oficina y cómputo</t>
  </si>
  <si>
    <t>2.99.02 Útiles y materiales médicos. hospitalarios y de investigación</t>
  </si>
  <si>
    <t>2.99.03 Productos de papel. cartón e impresos</t>
  </si>
  <si>
    <t>2.99.04 Textiles y vestuario</t>
  </si>
  <si>
    <t>2.99.05 Útiles y materiales de limpieza</t>
  </si>
  <si>
    <t>2.99.06 Útiles y materiales de resguado y seguridad</t>
  </si>
  <si>
    <t>2.99.07 Útiles y materiales de cocina y comedor</t>
  </si>
  <si>
    <t>2.99.99 Otros útiles. materiales y suministros</t>
  </si>
  <si>
    <t>3.02.06 Intereses sobre préstamos de Instituciones Públicas Financ.</t>
  </si>
  <si>
    <t>3.04.03 Comisiones y otros gastos sobre préstamos internos</t>
  </si>
  <si>
    <t>MAQUINARIA. EQUIPO Y MOBILIARIO</t>
  </si>
  <si>
    <t>5.01.01 Maquinaria y equipo para producción</t>
  </si>
  <si>
    <t>5.01.02 Equipo de transporte</t>
  </si>
  <si>
    <t>5.01.03 Equipo de comunicación</t>
  </si>
  <si>
    <t>5.01.04 Equipo y mobiliario de oficina</t>
  </si>
  <si>
    <t>5.01.06 Equipo sanitario. de laboratorio e investigación</t>
  </si>
  <si>
    <t>5.01.07 Equipo y mobiliario educacional. deportivo y recreativo</t>
  </si>
  <si>
    <t>5.01.99 Maquinaria y equipo diverso</t>
  </si>
  <si>
    <t>CONSTRUCCIONES. ADICIONES Y MEJORAS</t>
  </si>
  <si>
    <t>5.02.01 Edificios</t>
  </si>
  <si>
    <t>5.03.01 Terrenos</t>
  </si>
  <si>
    <t>5.03.02 Edificios preexistentes</t>
  </si>
  <si>
    <t>5.99.02 Piezas y obras de colección</t>
  </si>
  <si>
    <t>5.99.03 Bienes intangibles</t>
  </si>
  <si>
    <t>5.99.99 Otros bienes duraderos</t>
  </si>
  <si>
    <t>6.01.03 Transferencias corrientes a Inst. Descentralizadas No Empr.</t>
  </si>
  <si>
    <t>6.02.01 Becas a funcionarios</t>
  </si>
  <si>
    <t>6.02.02 Becas a terceras personas</t>
  </si>
  <si>
    <t>6.02.03 Ayudas a funcionarios</t>
  </si>
  <si>
    <t>6.02.99 Otras transferencias a personas</t>
  </si>
  <si>
    <t>6.03.01 Prestaciones legales</t>
  </si>
  <si>
    <t>6.06.01 Indemnizaciones</t>
  </si>
  <si>
    <t>6.06.02 Reintegros o devoluciones</t>
  </si>
  <si>
    <t>6.07.01 Transferencias corrientes a Organismos Internacionales</t>
  </si>
  <si>
    <t>8.02.06 Amortización de préstamos de Instituciones Públicas Financ.</t>
  </si>
  <si>
    <t>9.02.01 Sumas libres sin asignación presupuestaria</t>
  </si>
  <si>
    <t>9.02.02 Sumas con destino específico sin asignación presupuestaria</t>
  </si>
  <si>
    <t>5.02.07</t>
  </si>
  <si>
    <t>5.02.07 Instalaciones</t>
  </si>
  <si>
    <t>5.01.05 Equipo de cómputo</t>
  </si>
  <si>
    <t>1.01.04 Alquiler de equipo y derechos para telecomunicaciones</t>
  </si>
  <si>
    <t>1.04.01 Servicios de ciencias de la salud</t>
  </si>
  <si>
    <t>1.04.03 Servicios de ingeniería y arquitectura</t>
  </si>
  <si>
    <t>5.02.99</t>
  </si>
  <si>
    <t>5.02.99 Otras construcciones, adiciones y mejoras</t>
  </si>
  <si>
    <t>IMPUESTOS</t>
  </si>
  <si>
    <t>1.09</t>
  </si>
  <si>
    <t>1.09.99</t>
  </si>
  <si>
    <t>1.09.99 Otros impuestos</t>
  </si>
  <si>
    <t>2.02.03</t>
  </si>
  <si>
    <t>2.02.03 Alimentos y bebidas</t>
  </si>
  <si>
    <t>2.05.01</t>
  </si>
  <si>
    <t>2.05.01 Materia prima</t>
  </si>
  <si>
    <t>1.01</t>
  </si>
  <si>
    <t>KARLA KRISTYN  MORERA         ALFARO</t>
  </si>
  <si>
    <t>YORLENY        CHAVARRIA      BOLAÑOS</t>
  </si>
  <si>
    <t>JULISSA        ARAYA          HERNANDEZ</t>
  </si>
  <si>
    <t>JENNY          SEAS           TENCIO</t>
  </si>
  <si>
    <t>KATHERINE   BERMUDEZ   VARGAS</t>
  </si>
  <si>
    <t>JOSE   EDUARDO   GUTIERREZ   DURAN</t>
  </si>
  <si>
    <t>BIENES DURADEROS</t>
  </si>
  <si>
    <t>MAQUINARIA, EQUIPO Y MOBILIARIO</t>
  </si>
  <si>
    <t>CONSTRUCCIONES, ADIC. Y MEJORAS</t>
  </si>
  <si>
    <t>1.08.03</t>
  </si>
  <si>
    <t>1.08.03 Mant. de instalaciones y otras obras</t>
  </si>
  <si>
    <t>1 0100      CONSEJO UNIVERSITARIO</t>
  </si>
  <si>
    <t>1 0102      RECTORIA</t>
  </si>
  <si>
    <t>RODRIGO ARIAS CAMACHO</t>
  </si>
  <si>
    <t>1 0104      PROGRAMA CONED</t>
  </si>
  <si>
    <t>PAOLA   ANDREA   MESEN   MENESES</t>
  </si>
  <si>
    <t>1 0108      TEUNED</t>
  </si>
  <si>
    <t>1 0109      CONGRESOS SEMINARIOS ATC.SIMIL</t>
  </si>
  <si>
    <t>1 0110      OFICINA JURIDICA</t>
  </si>
  <si>
    <t>ANA     LUCIA    VALENCIA      GONZALEZ</t>
  </si>
  <si>
    <t>1 0111      DIR. DEFENSORIA DE ESTUDIANTES</t>
  </si>
  <si>
    <t>HEIDY   LUCIA   ARCE   OVARES</t>
  </si>
  <si>
    <t>1 0113      OFICINA INST. MERCADEO Y COM.</t>
  </si>
  <si>
    <t>1 0116      CONSEJO DE BECAS INSTITUCIONAL</t>
  </si>
  <si>
    <t>1 0212      DIR. TECNOLOGIA INF. Y COMUN.</t>
  </si>
  <si>
    <t>1 0213      UNIDAD DE SOPORTE TECNICO</t>
  </si>
  <si>
    <t>1 0214      VICERRECTORIA DE PLANIFICACION</t>
  </si>
  <si>
    <t>1 0215      CENTRO PLANIF. Y PROGR. INST.</t>
  </si>
  <si>
    <t>JENIPHER    MARIA   GRANADOS    GAMBOA</t>
  </si>
  <si>
    <t>1 0216      CENTRO INV. Y EVALUACION INST.</t>
  </si>
  <si>
    <t>ROSBERLY     ROJAS      CAMPOS</t>
  </si>
  <si>
    <t>1 0217      DIR. INTERNAC. Y COOPERACION</t>
  </si>
  <si>
    <t>1 0219      PROGRAMA DE CONTROL INTERNO</t>
  </si>
  <si>
    <t>1 0220      PROGRAMA DE TELETRABAJO</t>
  </si>
  <si>
    <t>1 0317      AUDITORIA</t>
  </si>
  <si>
    <t>1 0494      TELEREVISTA INFORMATIVA</t>
  </si>
  <si>
    <t>LUIS   FERNANDO   FALLAS   FALLAS / KAROL RAMIREZ CHINCHILLA</t>
  </si>
  <si>
    <t>1 0496      DIRECTORES DE INTERNACIONALIZA</t>
  </si>
  <si>
    <t>1 0498      FORTALECIMIENTO CARRERAS STEM</t>
  </si>
  <si>
    <t>IRIABEL   HERNANDEZ   VINDAS</t>
  </si>
  <si>
    <t>1 0499      PROMOCION DEL BILINGÜISMO</t>
  </si>
  <si>
    <t>1 0701      PROGRAMA SIMPLI. PROC. GOB. DI</t>
  </si>
  <si>
    <t>2 0120      VICERRECTORIA EJECUTIVA</t>
  </si>
  <si>
    <t>LAURA   MARIA   VARGAS   BADILLA</t>
  </si>
  <si>
    <t>2 0122      OFICINA DE CONTRATACION Y SUM.</t>
  </si>
  <si>
    <t>2 0123      CENTRO DE SALUD OCUPACIONAL</t>
  </si>
  <si>
    <t>2 0125      OFICINA DE SERVICIOS GENERALES</t>
  </si>
  <si>
    <t>LORETTA   SANCHEZ   HERRERA</t>
  </si>
  <si>
    <t>2 0130      DIRECCION FINANCIERA</t>
  </si>
  <si>
    <t>DELIO      MORA      CAMPOS</t>
  </si>
  <si>
    <t>2 0132      OFICINA DE PRESUPUESTO</t>
  </si>
  <si>
    <t>YELITZA   FONG   JIMENEZ</t>
  </si>
  <si>
    <t>2 0133      OFICINA CONTROL DE PRESUPUESTO</t>
  </si>
  <si>
    <t>2 0134      OFICINA DE CONTABILIDAD</t>
  </si>
  <si>
    <t>2 0135      OFICINA DE TESORERIA</t>
  </si>
  <si>
    <t>ROGER ALBERTO   JIMENEZ         MORALES</t>
  </si>
  <si>
    <t>2 0136      SERVICIO MEDICO</t>
  </si>
  <si>
    <t>2 1001      APOYO GESTION ADMINISTRATIVA</t>
  </si>
  <si>
    <t>2 1002      BECAS EST.POST.FUNCIO.UNIVERS.</t>
  </si>
  <si>
    <t>2 1003      COMPROMISOS FONDO DEL SISTEMA</t>
  </si>
  <si>
    <t>2 1005      IMPLEMENTACION DE UN MECANISNO</t>
  </si>
  <si>
    <t>VICTOR   EDUARDO   JIMENEZ   SERRANO</t>
  </si>
  <si>
    <t>2 1006      CAPAC.Y ACT. FUNCIO. OFIC. FIN</t>
  </si>
  <si>
    <t>2 1007      ATENC. DECLARATORIA CONARE</t>
  </si>
  <si>
    <t>3 0137      OFICINA DE REGISTRO Y ADMINIST</t>
  </si>
  <si>
    <t>3 0140      OFICINA ORIENTACION Y DESARRO.</t>
  </si>
  <si>
    <t>3 0141      OFICINA ATENCION SOCIOECONOMIC</t>
  </si>
  <si>
    <t>SILVIA      BARRENECHEA     AZOFEIFA</t>
  </si>
  <si>
    <t>3 0143      COMISION INST. DISCAPACIDAD</t>
  </si>
  <si>
    <t>3 0180      OFICINA PROMOCION ESTUDIANTIL</t>
  </si>
  <si>
    <t>JOSE    ALEJANDRO    ECHEVERRIA     RAMIREZ</t>
  </si>
  <si>
    <t>3 0181      FONDO SOLIDARIO ESTUDIANTIL</t>
  </si>
  <si>
    <t>3 0182      PROGRAMA DE ARTE</t>
  </si>
  <si>
    <t>3 0183      PROGRAMA DE DEPORTE</t>
  </si>
  <si>
    <t>3 0184      PROGRAMA DE RECREACION</t>
  </si>
  <si>
    <t>CYNTHIA       GUZMAN       TREJOS</t>
  </si>
  <si>
    <t>3 0185      PROGRAMA DE VOLUNTARIADO</t>
  </si>
  <si>
    <t>3 0186      PROGRAMA DE VIDA SALUDABLE</t>
  </si>
  <si>
    <t>BRENDA   ROMERO   SOLANO</t>
  </si>
  <si>
    <t>3 0201      FEDERACIÓN DE ESTUDIANTES UNED</t>
  </si>
  <si>
    <t>3 1001      ARTICU. POLIT. ACCESIBILIDAD</t>
  </si>
  <si>
    <t>OLIVEY     MARIA   BADILLA    LOPEZ / JOUDY FAYLAN VILLALOBOS ELIZONDO</t>
  </si>
  <si>
    <t>3 1003      EXITO ACADEMICO</t>
  </si>
  <si>
    <t>3 1004      RED UNIV. ESTATAL VOLUNTARIADO</t>
  </si>
  <si>
    <t>3 1008      DESPLEGABLE DESCUBRIENDO LA U</t>
  </si>
  <si>
    <t>INGRID          CHAVES          MATA</t>
  </si>
  <si>
    <t>3 1009      FESTIVALES INTERUNIVERSITARIOS</t>
  </si>
  <si>
    <t>3 1010      RED UNIVERSITARIA COSTARRICENS</t>
  </si>
  <si>
    <t>CYNTHIA    MARIA   GUZMAN          TREJOS</t>
  </si>
  <si>
    <t>3 1011      VISITA ORIENTACION E INFORMACION</t>
  </si>
  <si>
    <t>3 1013      FEES-FONDO DE MOVILIDAD ESTUDI</t>
  </si>
  <si>
    <t>3 1014      AGRUPACION CULTURAL UNIVERSITA</t>
  </si>
  <si>
    <t>3 1015      PROG. NAC.Y PARTICIPAC INT.</t>
  </si>
  <si>
    <t>JOSE  ALEJANDRO  ECHEVERRIA  RAMIREZ / SARITA  MORALES  BRENES</t>
  </si>
  <si>
    <t>3 1016      COMISION BECAS ESTUD. U. ESTATALES</t>
  </si>
  <si>
    <t>SOFIA   CHACON   SANCHEZ</t>
  </si>
  <si>
    <t>4 0140      VICERRECTORIA ACADEMICA</t>
  </si>
  <si>
    <t>4 0141      CENTRO INF., DOC. Y REC. BIBL.</t>
  </si>
  <si>
    <t>FANNY    CHINCHILLA   RAMIREZ</t>
  </si>
  <si>
    <t>4 0143      DIREC.  CENTROS UNIVERSITARIOS</t>
  </si>
  <si>
    <t xml:space="preserve">4 0145      UNIDAD APOYO GESTION DOCENTE </t>
  </si>
  <si>
    <t>FIORELLA   AGUILAR   HIDALGO</t>
  </si>
  <si>
    <t>ADRIANA   VILLALOBOS   ARAYA</t>
  </si>
  <si>
    <t>4 0176      PROGRAMA PACE</t>
  </si>
  <si>
    <t>JUAN   CARLOS   QUIROS   LORIA</t>
  </si>
  <si>
    <t>4 0177      CENTRO CAPACITAC. EDUC. A DIST</t>
  </si>
  <si>
    <t>OLGA   PATRICIA   AMADOR   CASTRO</t>
  </si>
  <si>
    <t>4 0179      INSTITUTO DE GESTION CALIDAD</t>
  </si>
  <si>
    <t>4 0244      ESCUELA CIENCIAS DE LA ADMINT.</t>
  </si>
  <si>
    <t>4 0245      ESCUELA CIENCIAS EXACTAS Y NAT</t>
  </si>
  <si>
    <t>4 0246      ESCUELA CIENCIAS SOC. Y HUMAN.</t>
  </si>
  <si>
    <t>FLORENY    ULATE    ARTAVIA</t>
  </si>
  <si>
    <t>4 0248      ESCUELA CIENCIAS DE LA EDUCAC.</t>
  </si>
  <si>
    <t>LINDA    MARIA    MADRIZ    BERMUDEZ</t>
  </si>
  <si>
    <t>4 0250      CENTRO DE INVESTIGACIONES EDUC</t>
  </si>
  <si>
    <t>4 0251      PLAN MEJORAS ECA</t>
  </si>
  <si>
    <t>4 0252      PLAN MEJORAS ECEN</t>
  </si>
  <si>
    <t>4 0253      PLAN MEJORAS ECSH</t>
  </si>
  <si>
    <t>4 0254      PLAN MEJORAS ECE</t>
  </si>
  <si>
    <t>4 0255      PLAN MEJORAS SEP</t>
  </si>
  <si>
    <t>MARICRUZ   CORRALES   MORA / ROSIBEL   VIQUEZ   ABARCA</t>
  </si>
  <si>
    <t>4 0290      PROGRAMA GERONTOLOGIA</t>
  </si>
  <si>
    <t>GLENDA PRISCILA   BARRIENTOS     PAZ</t>
  </si>
  <si>
    <t>4 0291      CTRO. INVES. TRANF. CAP. PERLA</t>
  </si>
  <si>
    <t>4 0292      CAPAC. DOCENTES SERVICIOS MEP</t>
  </si>
  <si>
    <t>EMILIA    QUIROS    VARGAS</t>
  </si>
  <si>
    <t>4 0295      INSTITUTO DE ESTUDIOS GENERO</t>
  </si>
  <si>
    <t>4 0349      DIRECCION DE POSGRADOS</t>
  </si>
  <si>
    <t>4 0401      SAN JOSE</t>
  </si>
  <si>
    <t>4 0402      PARRITA</t>
  </si>
  <si>
    <t>4 0403      CARTAGO</t>
  </si>
  <si>
    <t>4 0404      ALAJUELA</t>
  </si>
  <si>
    <t>4 0405      SAN CARLOS</t>
  </si>
  <si>
    <t>4 0406      PALMARES</t>
  </si>
  <si>
    <t>4 0407      NICOYA</t>
  </si>
  <si>
    <t>4 0408      CAÑAS</t>
  </si>
  <si>
    <t>4 0409      PUNTARENAS</t>
  </si>
  <si>
    <t>SINDY    GIOVANNA   SCAFIDI     AMPIE</t>
  </si>
  <si>
    <t>4 0410      CIUDAD NEILLY</t>
  </si>
  <si>
    <t>MERAB           MIRANDA         PICADO</t>
  </si>
  <si>
    <t>4 0411      OSA</t>
  </si>
  <si>
    <t>PAMELA    CASTRO    HIDALGO</t>
  </si>
  <si>
    <t>4 0412      LIMON</t>
  </si>
  <si>
    <t>MARILYN         SANCHEZ         SOTELA</t>
  </si>
  <si>
    <t>4 0413      SAN ISIDRO</t>
  </si>
  <si>
    <t>EDUARDO     MONGE     AGUILAR</t>
  </si>
  <si>
    <t>4 0414      SIQUIRRES</t>
  </si>
  <si>
    <t>MAUREN          TORRES          GARITA</t>
  </si>
  <si>
    <t>4 0415      GUAPILES</t>
  </si>
  <si>
    <t>4 0416      OROTINA</t>
  </si>
  <si>
    <t>4 0417      SARAPIQUI</t>
  </si>
  <si>
    <t>4 0418      PURISCAL</t>
  </si>
  <si>
    <t>4 0419      SAN VITO</t>
  </si>
  <si>
    <t>4 0420      JICARAL</t>
  </si>
  <si>
    <t>ALEXANDRA   GOMEZ   HERNANDEZ</t>
  </si>
  <si>
    <t>4 0421      LA CRUZ</t>
  </si>
  <si>
    <t>4 0422      UPALA</t>
  </si>
  <si>
    <t>4 0423      SAN MARCOS</t>
  </si>
  <si>
    <t>4 0424      LIBERIA</t>
  </si>
  <si>
    <t>FLOR   UMAÑA   CONTRERAS</t>
  </si>
  <si>
    <t>4 0425      TURRIALBA</t>
  </si>
  <si>
    <t>4 0426      BUENOS AIRES</t>
  </si>
  <si>
    <t>VICTOR   MAURICIO   PANIAGUA    BRENES</t>
  </si>
  <si>
    <t>4 0427      SANTA CRUZ</t>
  </si>
  <si>
    <t>4 0428      LA REFORMA</t>
  </si>
  <si>
    <t>4 0429      HEREDIA</t>
  </si>
  <si>
    <t>4 0430      ATENAS</t>
  </si>
  <si>
    <t>4 0431      TILARAN</t>
  </si>
  <si>
    <t>4 0432      MONTEVERDE</t>
  </si>
  <si>
    <t>JEINER   GONZALEZ   BLANCO</t>
  </si>
  <si>
    <t>4 0434      DESAMPARADOS</t>
  </si>
  <si>
    <t>4 0435      PAVON</t>
  </si>
  <si>
    <t>YESSENIA        LOPEZ           GARCIA</t>
  </si>
  <si>
    <t>4 0436      TALAMANCA</t>
  </si>
  <si>
    <t>4 0437      ACOSTA</t>
  </si>
  <si>
    <t>4 0438      SUB-SEDE ESCAZÚ</t>
  </si>
  <si>
    <t>CRISTIAN ADOLFO SALAZAR GUTIÉRREZ</t>
  </si>
  <si>
    <t>4 1003      BACH. CIENCIAS DE LA EDUCACIÓN</t>
  </si>
  <si>
    <t>4 1005      LIC. EN ENFERMERÍA II PROMOCIÓ</t>
  </si>
  <si>
    <t>4 1014      APERTURA DE LIC.TRABAJO SOCIAL</t>
  </si>
  <si>
    <t>GABRIELA       VILLALOBOS     TORRES</t>
  </si>
  <si>
    <t>4 1015      DIAGNOSTICO NEC. FORM.DOCENTES</t>
  </si>
  <si>
    <t>ALEJANDRA      SANCHEZ        AVILA</t>
  </si>
  <si>
    <t>4 1016      FORTALEC. ESCUELAS UNIDOCENTES</t>
  </si>
  <si>
    <t>ADRIAN         SOLANO         CASTRO</t>
  </si>
  <si>
    <t>4 1018      MAESTRIA GESTION CALIDAD EDUC</t>
  </si>
  <si>
    <t>AURORA    PILAR  TRUJILLO        COTERA / MARIANA     TORRES     VILLALOBOS</t>
  </si>
  <si>
    <t>4 1019      LA INNOV.CURRICULAR ESC.UNIDOCENTES</t>
  </si>
  <si>
    <t>ADRIAN SOLANO CASTRO</t>
  </si>
  <si>
    <t>4 1020      PROP.TRAYECT.INFOR.DOCENTES PRIM.</t>
  </si>
  <si>
    <t>4 1021      PROGR.MENTORES DESARR.PENSAMIENTO</t>
  </si>
  <si>
    <t>4 1022      PROGR.FORMACION DIRECT. Y SUPERVIS.</t>
  </si>
  <si>
    <t xml:space="preserve">4 1023      PROP.IMPLEMT. CURRIC.INTEG. I Y II CICLO </t>
  </si>
  <si>
    <t>KAREN   PALMA   ROJAS</t>
  </si>
  <si>
    <t>4 1601      SEDE INTER ALAJUELA</t>
  </si>
  <si>
    <t>5 0101      CENTRO DE IDIOMAS</t>
  </si>
  <si>
    <t>GRETTEL       ROJAS        CASTILLO</t>
  </si>
  <si>
    <t>5 0102      DESARROLLO GERENCIAL</t>
  </si>
  <si>
    <t>5 0103      INST. FORMACION Y CAPAC. MUNIC</t>
  </si>
  <si>
    <t>5 0104      TECNICO EN COMP.E INFORMATICA</t>
  </si>
  <si>
    <t>5 0105      PROGRAMA DE GESTION LOCAL</t>
  </si>
  <si>
    <t>RAFAEL   LOPEZ   ALFARO</t>
  </si>
  <si>
    <t>5 0106      PROGRAMA DE PROMOCION CULTURAL</t>
  </si>
  <si>
    <t>GUISELLE      BLANCO    CHAVARRIA</t>
  </si>
  <si>
    <t>5 0107      PROGRAMA DE DESARROLLO EDUCATI</t>
  </si>
  <si>
    <t>5 0108      PROGRAMA PERSONA ADULTA MAYOR</t>
  </si>
  <si>
    <t>MELISSA SANCHEZ SALAS</t>
  </si>
  <si>
    <t>5 1007      AULA MÓVIL</t>
  </si>
  <si>
    <t>OSCAR   CHACON   CHAVARRIA</t>
  </si>
  <si>
    <t>5 1014      TALLERES LUDICO CREATIVOS</t>
  </si>
  <si>
    <t>LAURA           TORRES          SIRIAS</t>
  </si>
  <si>
    <t>5 1015      CAPACITACIÓN INTERUNIVERSITARI</t>
  </si>
  <si>
    <t>5 1016      DIFUSIÓN INFORMES ESTADO NACIO</t>
  </si>
  <si>
    <t>KAROL          RAMIREZ        CHINCHILLA</t>
  </si>
  <si>
    <t>5 1020      CAPAC.INGLES. ESTUD. Y FUNCION</t>
  </si>
  <si>
    <t>5 1021      COORD. LINEAS ESTRATEGICAS DES</t>
  </si>
  <si>
    <t>5 1022      FONDO P/ ARTICULACION EXTENSIO</t>
  </si>
  <si>
    <t>5 1032      PROMOCION SEGUR.ALIMENTARIA</t>
  </si>
  <si>
    <t>ALLAN          CHAVARRIA      CHANG</t>
  </si>
  <si>
    <t>5 1034      GESTION RIESGO DEL DESASTRE</t>
  </si>
  <si>
    <t>CESAR   ALONSO   SANCHO   SOLIS / CAROLINA SOMARRIBAS DORMOND</t>
  </si>
  <si>
    <t>5 1035      PERSONA ADULTA MAYOR CONARE</t>
  </si>
  <si>
    <t>5 1037      MUJERES DE CAMPO</t>
  </si>
  <si>
    <t>OLGA       CORONADO        CALVO</t>
  </si>
  <si>
    <t>5 1038      POTENC. PROGRAMA DE OLIMPIADAS</t>
  </si>
  <si>
    <t>JORGE          BLANCO         SALAS / LUIS  GUILLERMO  CHAVERRI   SANCHEZ</t>
  </si>
  <si>
    <t>5 1039      PRODUCCION AGRICOLA SEGURIDAD</t>
  </si>
  <si>
    <t>JAIME ENRIQUE  GARCIA         GONZALEZ</t>
  </si>
  <si>
    <t>5 1040      PRODUC. DIFUSION DOCUMENTAL</t>
  </si>
  <si>
    <t>RAFAEL    EDUARDO    DIAZ    SANCHEZ</t>
  </si>
  <si>
    <t>5 1041      EVALUADORA DE EXTENSION Y ACCI</t>
  </si>
  <si>
    <t>5 1042      FORTALECIMIENTO DE LAS CAPACID</t>
  </si>
  <si>
    <t>MELIZA         CORDERO        HERNANDEZ</t>
  </si>
  <si>
    <t>5 1043      FORTALECIMIENTO SOCIOPRODUCTIV</t>
  </si>
  <si>
    <t>5 1044      MEJORAMIENTO APTITUDES ACADEMI</t>
  </si>
  <si>
    <t>EMMA           DURAN          MORA</t>
  </si>
  <si>
    <t>5 1045      REDUCCION Y MANEJO TECNICO INT</t>
  </si>
  <si>
    <t>GUISELLE       ZUÑIGA         GAMBOA</t>
  </si>
  <si>
    <t>5 1046      PREVENCION ATENCION DEL ABANDONO</t>
  </si>
  <si>
    <t>YARITH         RIVERA         SANCHEZ</t>
  </si>
  <si>
    <t>5 1047      PREVENCION Y ATENCION VIOLENCIA</t>
  </si>
  <si>
    <t>5 1048      MEJORAMIENTO AGUA LOS SANTOS</t>
  </si>
  <si>
    <t>CATALINA       VARGAS       MENESES</t>
  </si>
  <si>
    <t>5 1049      DESARROLLO PROGRAMA GESTION INOCUIDAD</t>
  </si>
  <si>
    <t>ANDRES        CARTIN        ROJAS</t>
  </si>
  <si>
    <t>5 1050      OLIMPIADAS DE BIOLOGÍA</t>
  </si>
  <si>
    <t>LUIS  GUILLERMO  CHAVERRI   SANCHEZ</t>
  </si>
  <si>
    <t>5 1052      COORD.PUEBLOS.TERRIT.INDIGENAS</t>
  </si>
  <si>
    <t>AMILCAR          CASTAÑEDA        CORTEZ</t>
  </si>
  <si>
    <t>5 1053      FORT.CAP.COMER.ORG.PRODUCTIVAS</t>
  </si>
  <si>
    <t>MARCO ANTONIO   CORDOBA         CUBILLO</t>
  </si>
  <si>
    <t>5 1054      RECURSO HIDRICO RIO PARRITA</t>
  </si>
  <si>
    <t>5 1055      FORTAL.EMPRESARIAL UNED UNA</t>
  </si>
  <si>
    <t>ADRIAN JOSE BONILLA MORA</t>
  </si>
  <si>
    <t>5 1056      ECONOMIA SOLIDARIA Y FEMINISMO</t>
  </si>
  <si>
    <t>GUSTAVO  ADOLFO   GATICA   LOPEZ</t>
  </si>
  <si>
    <t>5 1057      CONGRESO LAT. EXT. UNIV. ULEU</t>
  </si>
  <si>
    <t>5 1058      COSTA RICA APRENDE CON U. PUBLICA</t>
  </si>
  <si>
    <t>ISABEL   VARGAS   VALLADARES</t>
  </si>
  <si>
    <t>5 1059      INNOVACION VALORIZACION PRODUC</t>
  </si>
  <si>
    <t>ISAURA   GONZALEZ   SALAS</t>
  </si>
  <si>
    <t>5 1060      CONFLICTOS TERRITOR.Y DECOLONI</t>
  </si>
  <si>
    <t>PABLO SIVAS SIVAS</t>
  </si>
  <si>
    <t>5 1061      FORTALECIMIENTO ARTE Y CULTURA</t>
  </si>
  <si>
    <t>ERIKA MARIA RIVEL MARIN</t>
  </si>
  <si>
    <t>5 1062      HUERTAS ORGÁNICAS</t>
  </si>
  <si>
    <t>ANGELICA CORDERO PRENDAS</t>
  </si>
  <si>
    <t>5 1100      GESTIÓN ADM COMISIÓN INTERUNI.</t>
  </si>
  <si>
    <t>5 1116      COMERC. PROD. AGROP. PEQ. MED.</t>
  </si>
  <si>
    <t>ANA ISABEL     MONTERO        GOMEZ</t>
  </si>
  <si>
    <t>5 1121      GESTION ADMINIS. CU SAN ISIDRO</t>
  </si>
  <si>
    <t>EDUARDO      MONGE      AGUILAR</t>
  </si>
  <si>
    <t>5 1122      EMPRENDE RURAL CU BUENOS AIRES</t>
  </si>
  <si>
    <t>CRISTIAN       SALAZAR        GUTIERREZ</t>
  </si>
  <si>
    <t>5 1123      EMPRENDE RURAL CU OSA</t>
  </si>
  <si>
    <t xml:space="preserve">ANA   ISABEL     MONTERO    GOMEZ  </t>
  </si>
  <si>
    <t>5 1124      CENTROS ACOPIO CORRED Y GOLFIT</t>
  </si>
  <si>
    <t>5 1125      CENT ACOPIO COTO BR Y BUENOS A</t>
  </si>
  <si>
    <t>5 1126      FORTALE. HABILID.TIC SAN VITO</t>
  </si>
  <si>
    <t>5 1127      FORTALE. HABILID.TIC  C. NEILY</t>
  </si>
  <si>
    <t>5 1128      FORTALE. HABILID.TIC  OSA</t>
  </si>
  <si>
    <t>5 1129      FORTALE. HABILID.TIC  B. AIRES</t>
  </si>
  <si>
    <t>5 1130      FORTALE. HABILID.TIC SAN ISIDR</t>
  </si>
  <si>
    <t>5 1131      ACTUALIZ. MAPA DIGITAL R.BRUNC</t>
  </si>
  <si>
    <t>5 1200      GEST.ADM.COMIS.REGIO.INTERUNIV</t>
  </si>
  <si>
    <t>5 1210      EMPRENDEDURI. REGION CHOROTEGA</t>
  </si>
  <si>
    <t>5 1211      YO PUEDO SER BACHILLER</t>
  </si>
  <si>
    <t>5 1212      FORTALE. CAPACID. TIC EMPRENDE</t>
  </si>
  <si>
    <t>5 1213      FORTALEC. CAPACI. REC.HUM</t>
  </si>
  <si>
    <t>DANIEL    HAMILTON    RUIZ      ARAUZ</t>
  </si>
  <si>
    <t>5 1214      FORMACION INTEGRAL EMPRENDIMIE</t>
  </si>
  <si>
    <t>5 1215      EXPANDIENDO CONOCIMIENTO TECNO</t>
  </si>
  <si>
    <t>JOYCE   ESTUPIÑAN   SOLIS</t>
  </si>
  <si>
    <t>5 1300      GEST.ADM.COMISIÓN REGION.INTER</t>
  </si>
  <si>
    <t>5 1323      OBSER. COM. INDIGENA Y UNIVERS</t>
  </si>
  <si>
    <t>5 1324      OBSERV. COMUN. VINCULA. UNIVER</t>
  </si>
  <si>
    <t>5 1325      EMPRENDE RURAL CU GUAPILES</t>
  </si>
  <si>
    <t xml:space="preserve">5 1326      FORTALECIMIENTO DE EMPRENDIMIE </t>
  </si>
  <si>
    <t>5 1327      OCIR REGION HUETAR CARIBE</t>
  </si>
  <si>
    <t>5 1400      GEST.ADM.COMIS.REGION.INTERUNI</t>
  </si>
  <si>
    <t>5 1413      FORT. CAP. COM. YOLILLAL, DELI</t>
  </si>
  <si>
    <t>5 1414      EMPRENDER RURAL CITTED</t>
  </si>
  <si>
    <t>MARIA ELENA    MURILLO        ARAYA</t>
  </si>
  <si>
    <t>5 1415      FORTEMPRENDIRURALESTURISTICOS</t>
  </si>
  <si>
    <t>5 1416      OCIR REGION HUETAR NORTE</t>
  </si>
  <si>
    <t>5 1417      FOMENTO DEL PENSAMIENTO EMPRES</t>
  </si>
  <si>
    <t>5 1418      EXPRESANDO COSTUMBRES, TRADICI</t>
  </si>
  <si>
    <t>5 1500      GEST.ADM.COMISIÓN REGIO.INTERU</t>
  </si>
  <si>
    <t>5 1505      GESTION E INNOVACION EN TIC-PC</t>
  </si>
  <si>
    <t>5 1508      INGLES TURISMO REAL Y CONVERSA</t>
  </si>
  <si>
    <t>CAROLINA       CORDOBA        CHAVARRIA</t>
  </si>
  <si>
    <t>5 1510      INVENTARIO TURISTICO PUNTARENA</t>
  </si>
  <si>
    <t>5 1511      INVENTARIO TURISTICO OROTINA</t>
  </si>
  <si>
    <t>JEANNETTE      RODRIGUEZ      GOMEZ</t>
  </si>
  <si>
    <t>5 1512      INVENTARIO TURISTICO MONTEVERD</t>
  </si>
  <si>
    <t>5 1513      INVENTARIO TURISTICO QUEPOS</t>
  </si>
  <si>
    <t>5 1514      INVENTARIO TURISTICO JICARAL</t>
  </si>
  <si>
    <t>5 1515      CARBONONEUTRALIDADREGPACIFICO</t>
  </si>
  <si>
    <t>5 1516      OCIR REGION PACIFICO CENTRAL</t>
  </si>
  <si>
    <t>6 0101      VICERRECTORIA DE INVESTIGACION</t>
  </si>
  <si>
    <t>ROSIBEL         VIQUEZ          ABARCA</t>
  </si>
  <si>
    <t>6 0102      PROG. INVEST. FUND. EDUC. DIST</t>
  </si>
  <si>
    <t>MELISSA   MORA   UMAÑA</t>
  </si>
  <si>
    <t>6 0103      CTRO. INVEST. EN CULTURA Y DES</t>
  </si>
  <si>
    <t>6 0105      COMIEX ECEN</t>
  </si>
  <si>
    <t>6 0106      COMIEX ECE</t>
  </si>
  <si>
    <t>6 0107      COMI ECHS</t>
  </si>
  <si>
    <t>6 0108      COMI ECA</t>
  </si>
  <si>
    <t>6 0109      PROMOCION DEL TRABAJO EN RED</t>
  </si>
  <si>
    <t>6 0110      RED DE ECOLOGIA,AMBIENTE Y SOC</t>
  </si>
  <si>
    <t>6 0111      DIVULGACION CIENTIFICA</t>
  </si>
  <si>
    <t>6 0112      FAB LAB KÄ TRÄRE</t>
  </si>
  <si>
    <t>DIANA      HERNANDEZ       MONTOYA</t>
  </si>
  <si>
    <t>6 0113      OBSERVATORIO DE MIPYMES</t>
  </si>
  <si>
    <t>6 0501      PROYECTO HUELLA VERDE</t>
  </si>
  <si>
    <t>LUCIDA  GUEVARA  GOMEZ / MERY  OCAMPO  ARAYA</t>
  </si>
  <si>
    <t>6 1010      FONDO APOYO FORTA. ALIANZAS</t>
  </si>
  <si>
    <t>6 1011      ADQUISICIÓN BASE DATOS REFEREN</t>
  </si>
  <si>
    <t>HEIDY         AGUIRRE       GUADAMUZ</t>
  </si>
  <si>
    <t>6 1012      DIAGN.MOLECULAR AGENTES INFEC</t>
  </si>
  <si>
    <t>MARIA   ISABEL   DI  MARE   HERING</t>
  </si>
  <si>
    <t>6 1024      SISTEMA BIBLIOTECARIO EDU SUPE</t>
  </si>
  <si>
    <t>6 1029      JORNADAS DE INVESTIGACION</t>
  </si>
  <si>
    <t>ERIK            ROJAS           VILLALOBOS</t>
  </si>
  <si>
    <t>6 1036      PARASITISMO LETAL CONSUMO DE</t>
  </si>
  <si>
    <t>EDUARDO        GUTIERREZ      DONA</t>
  </si>
  <si>
    <t>6 1037      GRADO VULNERABILIDAD REDES INE</t>
  </si>
  <si>
    <t>MARIA          MAGLIANESI     SANDOZ</t>
  </si>
  <si>
    <t>6 1038      EMISIONES GASES EFECTOS INVERN</t>
  </si>
  <si>
    <t>JAVIER ERNESTO RODRIGUEZ      YAÑEZ</t>
  </si>
  <si>
    <t>6 1039      IMPACTOS BIOLOGICOS, SOCIALES</t>
  </si>
  <si>
    <t xml:space="preserve">RODRIGO    ALBERTO    MENDEZ     SOLANO </t>
  </si>
  <si>
    <t>6 1040      OBTENCION POLIMERO BIODEGRADAB</t>
  </si>
  <si>
    <t>WENDY MARCELA  VILLALOBOS     GONZALEZ</t>
  </si>
  <si>
    <t>6 1042      INDICADORES INVESTIGACION UNIV</t>
  </si>
  <si>
    <t>6 1043      REVISTAS Y REPOSITORIOS U. PUB</t>
  </si>
  <si>
    <t>STEVEN SEGURA JIMENEZ</t>
  </si>
  <si>
    <t>6 1044      AGUA Y SANEAMIENTO</t>
  </si>
  <si>
    <t xml:space="preserve">CATALINA       VARGAS         MENESES </t>
  </si>
  <si>
    <t>6 1045      DISPOSITIVOS DE LA BOERNANZA</t>
  </si>
  <si>
    <t>JULIO CESAR    SOLIS          MOREIRA</t>
  </si>
  <si>
    <t>6 1046      PRODUC. SOSTENIBLE POR MEDIO</t>
  </si>
  <si>
    <t>IVANIA   CAROLINA   GODOY    CABRERA</t>
  </si>
  <si>
    <t>6 1047      USO SUSTANCIAS ANTIMICROBIANAS</t>
  </si>
  <si>
    <t>6 1048      NEXO UNIVERSIDAD-EMPRESA</t>
  </si>
  <si>
    <t>6 1049      ESTRATEGIA COM.VICERRECTORES</t>
  </si>
  <si>
    <t>ROSITA     ULATE      SANCHEZ</t>
  </si>
  <si>
    <t>6 1050      TRANSPORTE CONTAMINANTES ATMOS</t>
  </si>
  <si>
    <t>6 1051      DINAMICA DE LAS ARBOVIROSIS</t>
  </si>
  <si>
    <t>6 1052      EFECTOS DE HONGOS ENDOFITOS</t>
  </si>
  <si>
    <t>JORGE          BLANCO         SALAS</t>
  </si>
  <si>
    <t>6 1053      MEDIA TIC: UNA PLATAFORMA COMP</t>
  </si>
  <si>
    <t>ANDRES   SEGURA   CASTILLO/ ADRIANA   CESPEDES   VINDAS</t>
  </si>
  <si>
    <t>6 1054      IDENTIFICACION BIOCOMPUTACIONA</t>
  </si>
  <si>
    <t>ANDRES   SEGURA   CASTILLO</t>
  </si>
  <si>
    <t>6 1055      EVALUACION PROYECTOS INVESTIGA</t>
  </si>
  <si>
    <t>LAURA    MARIA    VARGAS     BADILLA</t>
  </si>
  <si>
    <t>6 1056      INTERUNIVERS.EDUC AMBIENTAL</t>
  </si>
  <si>
    <t>SONIA    MARIA     ROJAS      VARGAS</t>
  </si>
  <si>
    <t>6 1057      EVAL.GRADO CONTAM.ANBIOTICOS</t>
  </si>
  <si>
    <t>ADRIANA         VILLALOBOS      ARAYA</t>
  </si>
  <si>
    <t>6 1058      CREACION ANDAMIOS BIOCOMPATIPL</t>
  </si>
  <si>
    <t>6 1059      FAKENEWS:INDAGACION INTERDISC</t>
  </si>
  <si>
    <t>6 1060      EVAL.PROYECT.INVEST-GESTION ACAD.</t>
  </si>
  <si>
    <t>6 1061      EVAL.IMPACTO,INCID.Y CALIDAD INVEST.</t>
  </si>
  <si>
    <t>ADRIANA   LUCIA   CESPEDES   VINDAS</t>
  </si>
  <si>
    <t>6 1062      CONFLICTOS TERRITOR.Y DECOLONI</t>
  </si>
  <si>
    <t>DIXIA   ARACELLY   CHINCHILLA   MORA</t>
  </si>
  <si>
    <t>7 0160      DIREC. PROD. MATERIALES DIDAC.</t>
  </si>
  <si>
    <t>7 0162      PRODUCCION AUDIOVISUAL</t>
  </si>
  <si>
    <t>LUIS   FERNANDO   FALLAS   FALLAS</t>
  </si>
  <si>
    <t>7 0163      PROGRAMA VIDEOCONFERENCIA</t>
  </si>
  <si>
    <t>YEUDRY    PATRICIA   DURAN   GUTIERREZ</t>
  </si>
  <si>
    <t>7 0265      DIRECCION EDITORIAL</t>
  </si>
  <si>
    <t>GUSTAVO   SOLORZANO   ALFARO</t>
  </si>
  <si>
    <t>7 0267      OFICINA DISTRIBUCION Y VENTAS</t>
  </si>
  <si>
    <t>7 1002      SOCIALIZACION DEL CONOCIMIENTO</t>
  </si>
  <si>
    <t>RENE AGUSTIN   MUIÑOZ         GUAL</t>
  </si>
  <si>
    <t>7 1003      CONSOLIDACION PLATAFORMA TECNO</t>
  </si>
  <si>
    <t>7 1004      GENERACION IMPACTO SOCIEDAD</t>
  </si>
  <si>
    <t>7 1005      EDITORIALES UNIVERSITARIAS PUB</t>
  </si>
  <si>
    <t>8 0170      INVERSIONES</t>
  </si>
  <si>
    <t>ANA   LORENA   CARVAJAL   PEREZ</t>
  </si>
  <si>
    <t>ROY   ALEXANDER   CORDERO   AGUILAR</t>
  </si>
  <si>
    <t>JESSICA   RODRIGUEZ   ESPINOZA</t>
  </si>
  <si>
    <t>RONALD   SANCHEZ   BRENES</t>
  </si>
  <si>
    <t>PAULA   ANDREA   PIEDRA   VASQUEZ</t>
  </si>
  <si>
    <t>CAROLINA   ESQUIVEL   SOLIS</t>
  </si>
  <si>
    <t>MARIA   ALEJANDRA   CONEJO   VALVERDE</t>
  </si>
  <si>
    <t>ERICKA   GUTIERREZ   SOLIS</t>
  </si>
  <si>
    <t>CINTHYA   VEGA   ALVAREZ</t>
  </si>
  <si>
    <t>MICHELLE   RODRIGUEZ   SEGURA</t>
  </si>
  <si>
    <t>RAQUEL   ZELEDON   SANCHEZ / MARIA   ORTEGA   ZAMORA</t>
  </si>
  <si>
    <t>FEDERICO   QUESADA   CHAVES</t>
  </si>
  <si>
    <t>FLORIBETH   VARGAS   NARANJO</t>
  </si>
  <si>
    <t>JIMENA  ZELEDON   PEREZ</t>
  </si>
  <si>
    <t>5 1063      DIVULGACIÓN DE LA EXTENSIÓN Y</t>
  </si>
  <si>
    <t>MARTHA           HERRERA          PEREZ</t>
  </si>
  <si>
    <t>5 1064      FORTALECIMIENTO DE INICIATIVAS</t>
  </si>
  <si>
    <t>JULISSA   ARAYA   HERNANDEZ</t>
  </si>
  <si>
    <t xml:space="preserve">5 1065      FORMACIÓN DE CAPITAL HUMANO </t>
  </si>
  <si>
    <t>XIOMARA   VANESA   ARAICA   ACUÑA</t>
  </si>
  <si>
    <t>5 1132      ELABORACIONPROYECTOSCOMUNALES</t>
  </si>
  <si>
    <t>5 1133      FOMENTO EMPRE AGRO-.CULT.RB</t>
  </si>
  <si>
    <t>5 1134      COMERCIALIZACIONMAYORISTABRUNC</t>
  </si>
  <si>
    <t>5 1135      OCIR REGION BRUNCA</t>
  </si>
  <si>
    <t>5 1136      FORTALECIMIENTO Y MEJORAS CAPA</t>
  </si>
  <si>
    <t>EMMANUEL         GOMEZ            ROJAS</t>
  </si>
  <si>
    <t xml:space="preserve">5 1216      PROMOCION DE LA SALUD MENTAL </t>
  </si>
  <si>
    <t>5 12 17     OCIR REGION CHOROTEGA</t>
  </si>
  <si>
    <t>5 1218      FORTALECIMIENTO CAPACIDADES HU</t>
  </si>
  <si>
    <t>5 1219      CONSOLIDACIÓN CAPACIDADES ASOC</t>
  </si>
  <si>
    <t>GABRIELA         JONES            ROMAN</t>
  </si>
  <si>
    <t>5 1328      FORTALECIMIENTO TURISTICO Y CU</t>
  </si>
  <si>
    <t>5 1517      ALFABETIZACIÓN DIGITAL Y ENSEÑ</t>
  </si>
  <si>
    <t>6 1064      BUSQUEDA DE ANTÍGENOS</t>
  </si>
  <si>
    <t>ERIK   ROJAS   VILLALOBOS</t>
  </si>
  <si>
    <t>6 1065      EVALUACIÓN DEL POTENCIAL PRODU</t>
  </si>
  <si>
    <t>PATRICIA   OREAMUNO   FONSECA</t>
  </si>
  <si>
    <t>6 1066      PARTICIPACIÓN DE MUJERES UNIVE</t>
  </si>
  <si>
    <t xml:space="preserve">6 1067      INHIBIDORES DE CORROSIÓN VERDE </t>
  </si>
  <si>
    <t>CARLOS   DANIEL   DIAZ   RODRIGUEZ</t>
  </si>
  <si>
    <t xml:space="preserve">6 1068      PROMOCIÓN DE CAMPAMENTOS DE VE </t>
  </si>
  <si>
    <t>EDWARD          ARAYA           RODRIGUEZ</t>
  </si>
  <si>
    <t>MILDRED   ACUÑA   SOSSA</t>
  </si>
  <si>
    <t>GLENDA   MUÑIZ   UMAÑA</t>
  </si>
  <si>
    <t>HECTOR   SABALLOS   POMARES</t>
  </si>
  <si>
    <t>3 0101      VICERRECTORÍA VIDA ESTUDIANTIL</t>
  </si>
  <si>
    <t>GARY   LEIVA   ROJAS</t>
  </si>
  <si>
    <t>2 0126      DIRECCION DE GESTION DE TALENTO</t>
  </si>
  <si>
    <t>MARLON   ROJAS   SANDI</t>
  </si>
  <si>
    <t>ZARELLY   SIBAJA   TREJOS</t>
  </si>
  <si>
    <t>DANIEL HAMILTONRUIZ           ARAUZ</t>
  </si>
  <si>
    <t>BENJAMIN   ALVAREZ   GARAY</t>
  </si>
  <si>
    <t>5 0109      VICERRECTORÍA DE EXTENSIÓN Y VINC.</t>
  </si>
  <si>
    <t>5 0110      CENTRO DE EDUCACION AMBIENTAL</t>
  </si>
  <si>
    <t>5 1419      FOMENTO DEL USO DE SISTEMAS</t>
  </si>
  <si>
    <t>NO CONSIGNA RESPONSABLE</t>
  </si>
  <si>
    <t>5 1420      FORTALECIMIENTO DEL GUIADO</t>
  </si>
  <si>
    <t>MARY   LUZ   QUIROS   FALLAS</t>
  </si>
  <si>
    <t>6 0114      CENTRO AGENDA JOVEN</t>
  </si>
  <si>
    <t>6 0115      LAB DE INNOVACION JURIDICA</t>
  </si>
  <si>
    <t>FABIOLA   CANTERO   ACOSTA</t>
  </si>
  <si>
    <t>ARIANA   ACON   MATAMOROS</t>
  </si>
  <si>
    <t>KATIA   GRAU   IBARRA</t>
  </si>
  <si>
    <t>DIEGO   TREJOS   VILLALOBOS</t>
  </si>
  <si>
    <t>VELIA   GOVAERE   VICARIOLI</t>
  </si>
  <si>
    <t>KIMBERLYN   YASLI   SANTANA   COLOMER</t>
  </si>
  <si>
    <t>RODOLFO   VARGAS   MEZA</t>
  </si>
  <si>
    <t>ROXANA   VASQUEZ   CASTRO</t>
  </si>
  <si>
    <t>WENDY   SANABRIA   MARTINEZ</t>
  </si>
  <si>
    <t>RODRIGO   CAMPOS   CORDERO</t>
  </si>
  <si>
    <t>ERICK   ROJAS   VILLALOBOS</t>
  </si>
  <si>
    <t>MARCO   SANABRIA   AGUILAR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</si>
</sst>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40A]d&quot; de &quot;mmmm&quot; de &quot;yyyy;@"/>
  </numFmts>
  <fonts count="43" x14ac:knownFonts="1">
    <font>
      <sz val="10"/>
      <name val="Arial"/>
    </font>
    <font>
      <sz val="11"/>
      <color theme="1"/>
      <name val="Calibri"/>
      <family val="2"/>
      <scheme val="minor"/>
    </font>
    <font>
      <sz val="11"/>
      <color theme="1"/>
      <name val="Calibri"/>
      <family val="2"/>
      <scheme val="minor"/>
    </font>
    <font>
      <b/>
      <sz val="12"/>
      <color indexed="18"/>
      <name val="Arial"/>
      <family val="2"/>
    </font>
    <font>
      <b/>
      <sz val="12"/>
      <name val="Arial"/>
      <family val="2"/>
    </font>
    <font>
      <b/>
      <sz val="12"/>
      <color indexed="10"/>
      <name val="Arial"/>
      <family val="2"/>
    </font>
    <font>
      <b/>
      <sz val="14"/>
      <color indexed="18"/>
      <name val="Arial"/>
      <family val="2"/>
    </font>
    <font>
      <sz val="12"/>
      <color indexed="18"/>
      <name val="Arial"/>
      <family val="2"/>
    </font>
    <font>
      <sz val="8"/>
      <name val="Arial"/>
      <family val="2"/>
    </font>
    <font>
      <sz val="12"/>
      <name val="Arial"/>
      <family val="2"/>
    </font>
    <font>
      <b/>
      <sz val="8"/>
      <color indexed="10"/>
      <name val="Tahoma"/>
      <family val="2"/>
    </font>
    <font>
      <b/>
      <sz val="8"/>
      <color indexed="18"/>
      <name val="Tahoma"/>
      <family val="2"/>
    </font>
    <font>
      <sz val="12"/>
      <name val="Arial"/>
      <family val="2"/>
    </font>
    <font>
      <b/>
      <sz val="10"/>
      <color indexed="18"/>
      <name val="Arial"/>
      <family val="2"/>
    </font>
    <font>
      <sz val="10"/>
      <name val="Arial"/>
      <family val="2"/>
    </font>
    <font>
      <b/>
      <sz val="10"/>
      <name val="Arial"/>
      <family val="2"/>
    </font>
    <font>
      <b/>
      <u/>
      <sz val="10"/>
      <name val="Arial"/>
      <family val="2"/>
    </font>
    <font>
      <b/>
      <u/>
      <sz val="10"/>
      <name val="Arial"/>
      <family val="2"/>
    </font>
    <font>
      <b/>
      <u/>
      <sz val="12"/>
      <name val="Arial"/>
      <family val="2"/>
    </font>
    <font>
      <b/>
      <i/>
      <u/>
      <sz val="12"/>
      <name val="Arial"/>
      <family val="2"/>
    </font>
    <font>
      <b/>
      <u/>
      <sz val="12"/>
      <color indexed="18"/>
      <name val="Arial"/>
      <family val="2"/>
    </font>
    <font>
      <b/>
      <sz val="9"/>
      <name val="Arial"/>
      <family val="2"/>
    </font>
    <font>
      <b/>
      <u/>
      <sz val="14"/>
      <name val="Arial"/>
      <family val="2"/>
    </font>
    <font>
      <b/>
      <i/>
      <u/>
      <sz val="12"/>
      <color indexed="18"/>
      <name val="Arial"/>
      <family val="2"/>
    </font>
    <font>
      <b/>
      <sz val="9"/>
      <name val="Arial"/>
      <family val="2"/>
    </font>
    <font>
      <b/>
      <i/>
      <u/>
      <sz val="9"/>
      <name val="Arial"/>
      <family val="2"/>
    </font>
    <font>
      <b/>
      <i/>
      <u/>
      <sz val="12"/>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43">
    <fill>
      <patternFill patternType="none"/>
    </fill>
    <fill>
      <patternFill patternType="gray125"/>
    </fill>
    <fill>
      <patternFill patternType="solid">
        <fgColor indexed="9"/>
        <bgColor indexed="64"/>
      </patternFill>
    </fill>
    <fill>
      <patternFill patternType="solid">
        <fgColor indexed="22"/>
        <bgColor indexed="22"/>
      </patternFill>
    </fill>
    <fill>
      <patternFill patternType="solid">
        <fgColor indexed="24"/>
        <bgColor indexed="64"/>
      </patternFill>
    </fill>
    <fill>
      <patternFill patternType="solid">
        <fgColor indexed="23"/>
        <bgColor indexed="64"/>
      </patternFill>
    </fill>
    <fill>
      <patternFill patternType="solid">
        <fgColor indexed="13"/>
        <bgColor indexed="64"/>
      </patternFill>
    </fill>
    <fill>
      <patternFill patternType="solid">
        <fgColor indexed="13"/>
        <bgColor indexed="26"/>
      </patternFill>
    </fill>
    <fill>
      <patternFill patternType="solid">
        <fgColor indexed="42"/>
        <bgColor indexed="64"/>
      </patternFill>
    </fill>
    <fill>
      <patternFill patternType="solid">
        <fgColor indexed="5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FFC000"/>
        <bgColor indexed="64"/>
      </patternFill>
    </fill>
  </fills>
  <borders count="24">
    <border>
      <left/>
      <right/>
      <top/>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8">
    <xf numFmtId="0" fontId="0" fillId="0" borderId="0"/>
    <xf numFmtId="0" fontId="9" fillId="0" borderId="0"/>
    <xf numFmtId="0" fontId="27" fillId="0" borderId="0" applyNumberFormat="0" applyFill="0" applyBorder="0" applyAlignment="0" applyProtection="0"/>
    <xf numFmtId="0" fontId="28" fillId="0" borderId="15" applyNumberFormat="0" applyFill="0" applyAlignment="0" applyProtection="0"/>
    <xf numFmtId="0" fontId="29" fillId="0" borderId="16" applyNumberFormat="0" applyFill="0" applyAlignment="0" applyProtection="0"/>
    <xf numFmtId="0" fontId="30" fillId="0" borderId="17" applyNumberFormat="0" applyFill="0" applyAlignment="0" applyProtection="0"/>
    <xf numFmtId="0" fontId="30" fillId="0" borderId="0" applyNumberFormat="0" applyFill="0" applyBorder="0" applyAlignment="0" applyProtection="0"/>
    <xf numFmtId="0" fontId="31" fillId="10" borderId="0" applyNumberFormat="0" applyBorder="0" applyAlignment="0" applyProtection="0"/>
    <xf numFmtId="0" fontId="32" fillId="11" borderId="0" applyNumberFormat="0" applyBorder="0" applyAlignment="0" applyProtection="0"/>
    <xf numFmtId="0" fontId="33" fillId="12" borderId="0" applyNumberFormat="0" applyBorder="0" applyAlignment="0" applyProtection="0"/>
    <xf numFmtId="0" fontId="34" fillId="13" borderId="18" applyNumberFormat="0" applyAlignment="0" applyProtection="0"/>
    <xf numFmtId="0" fontId="35" fillId="14" borderId="19" applyNumberFormat="0" applyAlignment="0" applyProtection="0"/>
    <xf numFmtId="0" fontId="36" fillId="14" borderId="18" applyNumberFormat="0" applyAlignment="0" applyProtection="0"/>
    <xf numFmtId="0" fontId="37" fillId="0" borderId="20" applyNumberFormat="0" applyFill="0" applyAlignment="0" applyProtection="0"/>
    <xf numFmtId="0" fontId="38" fillId="15" borderId="21"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23" applyNumberFormat="0" applyFill="0" applyAlignment="0" applyProtection="0"/>
    <xf numFmtId="0" fontId="4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42" fillId="20" borderId="0" applyNumberFormat="0" applyBorder="0" applyAlignment="0" applyProtection="0"/>
    <xf numFmtId="0" fontId="4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42" fillId="24" borderId="0" applyNumberFormat="0" applyBorder="0" applyAlignment="0" applyProtection="0"/>
    <xf numFmtId="0" fontId="4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42" fillId="28" borderId="0" applyNumberFormat="0" applyBorder="0" applyAlignment="0" applyProtection="0"/>
    <xf numFmtId="0" fontId="4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42" fillId="32" borderId="0" applyNumberFormat="0" applyBorder="0" applyAlignment="0" applyProtection="0"/>
    <xf numFmtId="0" fontId="4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42" fillId="36" borderId="0" applyNumberFormat="0" applyBorder="0" applyAlignment="0" applyProtection="0"/>
    <xf numFmtId="0" fontId="42" fillId="37" borderId="0" applyNumberFormat="0" applyBorder="0" applyAlignment="0" applyProtection="0"/>
    <xf numFmtId="0" fontId="2" fillId="38" borderId="0" applyNumberFormat="0" applyBorder="0" applyAlignment="0" applyProtection="0"/>
    <xf numFmtId="0" fontId="2" fillId="39" borderId="0" applyNumberFormat="0" applyBorder="0" applyAlignment="0" applyProtection="0"/>
    <xf numFmtId="0" fontId="42" fillId="40" borderId="0" applyNumberFormat="0" applyBorder="0" applyAlignment="0" applyProtection="0"/>
    <xf numFmtId="0" fontId="2" fillId="0" borderId="0"/>
    <xf numFmtId="0" fontId="2" fillId="16" borderId="22" applyNumberFormat="0" applyFont="0" applyAlignment="0" applyProtection="0"/>
    <xf numFmtId="0" fontId="1" fillId="0" borderId="0"/>
    <xf numFmtId="0" fontId="1" fillId="16" borderId="22" applyNumberFormat="0" applyFont="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109">
    <xf numFmtId="0" fontId="0" fillId="0" borderId="0" xfId="0"/>
    <xf numFmtId="0" fontId="3" fillId="2" borderId="0" xfId="0" applyFont="1" applyFill="1" applyAlignment="1">
      <alignment horizontal="left"/>
    </xf>
    <xf numFmtId="0" fontId="3" fillId="2" borderId="0" xfId="0" applyFont="1" applyFill="1"/>
    <xf numFmtId="0" fontId="4" fillId="2" borderId="0" xfId="0" applyFont="1" applyFill="1"/>
    <xf numFmtId="0" fontId="0" fillId="2" borderId="0" xfId="0" applyFill="1"/>
    <xf numFmtId="14" fontId="0" fillId="2" borderId="0" xfId="0" applyNumberFormat="1" applyFill="1"/>
    <xf numFmtId="4" fontId="16" fillId="3" borderId="1" xfId="0" applyNumberFormat="1" applyFont="1" applyFill="1" applyBorder="1" applyAlignment="1" applyProtection="1">
      <alignment vertical="center"/>
      <protection locked="0"/>
    </xf>
    <xf numFmtId="0" fontId="15" fillId="2" borderId="0" xfId="0" applyFont="1" applyFill="1"/>
    <xf numFmtId="0" fontId="17" fillId="2" borderId="0" xfId="0" applyFont="1" applyFill="1"/>
    <xf numFmtId="4" fontId="17" fillId="2" borderId="0" xfId="0" applyNumberFormat="1" applyFont="1" applyFill="1"/>
    <xf numFmtId="4" fontId="18" fillId="2" borderId="0" xfId="0" applyNumberFormat="1" applyFont="1" applyFill="1"/>
    <xf numFmtId="0" fontId="19" fillId="2" borderId="0" xfId="0" applyFont="1" applyFill="1"/>
    <xf numFmtId="0" fontId="20" fillId="2" borderId="0" xfId="0" applyFont="1" applyFill="1" applyAlignment="1">
      <alignment horizontal="right"/>
    </xf>
    <xf numFmtId="0" fontId="14" fillId="2" borderId="0" xfId="0" applyFont="1" applyFill="1"/>
    <xf numFmtId="0" fontId="9" fillId="2" borderId="0" xfId="1" applyFill="1" applyAlignment="1">
      <alignment horizontal="center"/>
    </xf>
    <xf numFmtId="0" fontId="3" fillId="2" borderId="0" xfId="1" applyFont="1" applyFill="1" applyAlignment="1">
      <alignment horizontal="left"/>
    </xf>
    <xf numFmtId="0" fontId="3" fillId="2" borderId="0" xfId="1" applyFont="1" applyFill="1"/>
    <xf numFmtId="0" fontId="5" fillId="2" borderId="0" xfId="1" applyFont="1" applyFill="1" applyAlignment="1">
      <alignment horizontal="center"/>
    </xf>
    <xf numFmtId="0" fontId="9" fillId="2" borderId="0" xfId="1" applyFill="1"/>
    <xf numFmtId="0" fontId="6" fillId="2" borderId="0" xfId="1" applyFont="1" applyFill="1" applyAlignment="1">
      <alignment horizontal="left"/>
    </xf>
    <xf numFmtId="0" fontId="7" fillId="2" borderId="0" xfId="1" applyFont="1" applyFill="1" applyAlignment="1">
      <alignment horizontal="center"/>
    </xf>
    <xf numFmtId="0" fontId="7" fillId="2" borderId="0" xfId="1" applyFont="1" applyFill="1"/>
    <xf numFmtId="0" fontId="4" fillId="2" borderId="2" xfId="1" applyFont="1" applyFill="1" applyBorder="1" applyAlignment="1">
      <alignment horizontal="center"/>
    </xf>
    <xf numFmtId="0" fontId="12" fillId="2" borderId="2" xfId="1" applyFont="1" applyFill="1" applyBorder="1"/>
    <xf numFmtId="0" fontId="9" fillId="2" borderId="2" xfId="1" applyFill="1" applyBorder="1"/>
    <xf numFmtId="0" fontId="9" fillId="2" borderId="3" xfId="1" applyFill="1" applyBorder="1"/>
    <xf numFmtId="0" fontId="4" fillId="2" borderId="3" xfId="1" applyFont="1" applyFill="1" applyBorder="1"/>
    <xf numFmtId="0" fontId="11" fillId="2" borderId="4" xfId="1" applyFont="1" applyFill="1" applyBorder="1" applyAlignment="1">
      <alignment horizontal="center"/>
    </xf>
    <xf numFmtId="0" fontId="11" fillId="2" borderId="5" xfId="1" applyFont="1" applyFill="1" applyBorder="1" applyAlignment="1">
      <alignment horizontal="center"/>
    </xf>
    <xf numFmtId="0" fontId="11" fillId="2" borderId="3" xfId="1" applyFont="1" applyFill="1" applyBorder="1"/>
    <xf numFmtId="0" fontId="11" fillId="2" borderId="6" xfId="1" applyFont="1" applyFill="1" applyBorder="1"/>
    <xf numFmtId="0" fontId="4" fillId="2" borderId="7" xfId="1" applyFont="1" applyFill="1" applyBorder="1" applyAlignment="1">
      <alignment horizontal="center"/>
    </xf>
    <xf numFmtId="49" fontId="9" fillId="2" borderId="7" xfId="1" applyNumberFormat="1" applyFill="1" applyBorder="1" applyAlignment="1">
      <alignment horizontal="center"/>
    </xf>
    <xf numFmtId="49" fontId="12" fillId="2" borderId="7" xfId="1" applyNumberFormat="1" applyFont="1" applyFill="1" applyBorder="1" applyAlignment="1">
      <alignment horizontal="center"/>
    </xf>
    <xf numFmtId="0" fontId="4" fillId="2" borderId="8" xfId="1" applyFont="1" applyFill="1" applyBorder="1" applyAlignment="1">
      <alignment horizontal="center"/>
    </xf>
    <xf numFmtId="0" fontId="9" fillId="2" borderId="7" xfId="1" applyFill="1" applyBorder="1" applyAlignment="1">
      <alignment horizontal="center"/>
    </xf>
    <xf numFmtId="49" fontId="4" fillId="2" borderId="7" xfId="1" applyNumberFormat="1" applyFont="1" applyFill="1" applyBorder="1" applyAlignment="1">
      <alignment horizontal="center"/>
    </xf>
    <xf numFmtId="0" fontId="9" fillId="2" borderId="7" xfId="1" applyFill="1" applyBorder="1"/>
    <xf numFmtId="49" fontId="9" fillId="2" borderId="6" xfId="1" applyNumberFormat="1" applyFill="1" applyBorder="1" applyAlignment="1">
      <alignment horizontal="center"/>
    </xf>
    <xf numFmtId="49" fontId="13" fillId="2" borderId="6" xfId="1" applyNumberFormat="1" applyFont="1" applyFill="1" applyBorder="1" applyAlignment="1">
      <alignment horizontal="left"/>
    </xf>
    <xf numFmtId="0" fontId="9" fillId="2" borderId="7" xfId="1" applyFont="1" applyFill="1" applyBorder="1"/>
    <xf numFmtId="0" fontId="12" fillId="2" borderId="7" xfId="1" applyFont="1" applyFill="1" applyBorder="1"/>
    <xf numFmtId="0" fontId="4" fillId="2" borderId="7" xfId="1" applyFont="1" applyFill="1" applyBorder="1"/>
    <xf numFmtId="0" fontId="9" fillId="2" borderId="6" xfId="1" applyFill="1" applyBorder="1"/>
    <xf numFmtId="0" fontId="4" fillId="2" borderId="6" xfId="1" applyFont="1" applyFill="1" applyBorder="1"/>
    <xf numFmtId="0" fontId="21" fillId="2" borderId="0" xfId="0" applyFont="1" applyFill="1"/>
    <xf numFmtId="4" fontId="22" fillId="2" borderId="0" xfId="0" applyNumberFormat="1" applyFont="1" applyFill="1"/>
    <xf numFmtId="0" fontId="15" fillId="2" borderId="9" xfId="0" applyFont="1" applyFill="1" applyBorder="1"/>
    <xf numFmtId="0" fontId="15" fillId="2" borderId="0" xfId="0" applyFont="1" applyFill="1" applyBorder="1"/>
    <xf numFmtId="0" fontId="0" fillId="2" borderId="2" xfId="0" applyFill="1" applyBorder="1"/>
    <xf numFmtId="0" fontId="0" fillId="2" borderId="0" xfId="0" applyFill="1" applyBorder="1"/>
    <xf numFmtId="0" fontId="0" fillId="2" borderId="9" xfId="0" applyFill="1" applyBorder="1"/>
    <xf numFmtId="4" fontId="17" fillId="2" borderId="10" xfId="0" applyNumberFormat="1" applyFont="1" applyFill="1" applyBorder="1"/>
    <xf numFmtId="0" fontId="14" fillId="2" borderId="0" xfId="0" applyFont="1" applyFill="1" applyBorder="1"/>
    <xf numFmtId="4" fontId="14" fillId="2" borderId="2" xfId="0" applyNumberFormat="1" applyFont="1" applyFill="1" applyBorder="1"/>
    <xf numFmtId="0" fontId="0" fillId="2" borderId="7" xfId="0" applyFill="1" applyBorder="1"/>
    <xf numFmtId="0" fontId="15" fillId="2" borderId="10" xfId="0" applyFont="1" applyFill="1" applyBorder="1"/>
    <xf numFmtId="4" fontId="17" fillId="2" borderId="2" xfId="0" applyNumberFormat="1" applyFont="1" applyFill="1" applyBorder="1"/>
    <xf numFmtId="4" fontId="17" fillId="2" borderId="0" xfId="0" applyNumberFormat="1" applyFont="1" applyFill="1" applyBorder="1"/>
    <xf numFmtId="4" fontId="16" fillId="3" borderId="11" xfId="0" applyNumberFormat="1" applyFont="1" applyFill="1" applyBorder="1" applyAlignment="1" applyProtection="1">
      <alignment vertical="center"/>
      <protection locked="0"/>
    </xf>
    <xf numFmtId="0" fontId="0" fillId="4" borderId="0" xfId="0" applyFill="1" applyAlignment="1">
      <alignment vertical="center"/>
    </xf>
    <xf numFmtId="0" fontId="14" fillId="4" borderId="0" xfId="0" applyFont="1" applyFill="1" applyAlignment="1">
      <alignment vertical="center"/>
    </xf>
    <xf numFmtId="0" fontId="0" fillId="4" borderId="0" xfId="0" applyFill="1" applyBorder="1" applyAlignment="1">
      <alignment vertical="center"/>
    </xf>
    <xf numFmtId="0" fontId="0" fillId="2" borderId="0" xfId="0" applyFill="1" applyProtection="1">
      <protection locked="0"/>
    </xf>
    <xf numFmtId="0" fontId="6" fillId="2" borderId="0" xfId="0" applyFont="1" applyFill="1" applyAlignment="1">
      <alignment horizontal="left" vertical="top"/>
    </xf>
    <xf numFmtId="49" fontId="9" fillId="2" borderId="7" xfId="1" applyNumberFormat="1" applyFont="1" applyFill="1" applyBorder="1" applyAlignment="1">
      <alignment horizontal="center"/>
    </xf>
    <xf numFmtId="0" fontId="15" fillId="5" borderId="4" xfId="0" applyFont="1" applyFill="1" applyBorder="1"/>
    <xf numFmtId="0" fontId="15" fillId="0" borderId="0" xfId="0" applyFont="1" applyAlignment="1">
      <alignment horizontal="center" vertical="center" wrapText="1"/>
    </xf>
    <xf numFmtId="49" fontId="0" fillId="0" borderId="0" xfId="0" applyNumberFormat="1"/>
    <xf numFmtId="164" fontId="16" fillId="6" borderId="5" xfId="0" applyNumberFormat="1" applyFont="1" applyFill="1" applyBorder="1" applyProtection="1">
      <protection locked="0"/>
    </xf>
    <xf numFmtId="0" fontId="0" fillId="2" borderId="0" xfId="0" applyFill="1" applyAlignment="1">
      <alignment horizontal="right"/>
    </xf>
    <xf numFmtId="0" fontId="15" fillId="2" borderId="0" xfId="0" quotePrefix="1" applyFont="1" applyFill="1" applyAlignment="1">
      <alignment horizontal="right"/>
    </xf>
    <xf numFmtId="0" fontId="15" fillId="2" borderId="0" xfId="0" applyFont="1" applyFill="1" applyAlignment="1">
      <alignment horizontal="right"/>
    </xf>
    <xf numFmtId="0" fontId="15" fillId="2" borderId="0" xfId="0" applyFont="1" applyFill="1" applyBorder="1" applyAlignment="1">
      <alignment horizontal="right"/>
    </xf>
    <xf numFmtId="0" fontId="15" fillId="2" borderId="9" xfId="0" applyFont="1" applyFill="1" applyBorder="1" applyAlignment="1">
      <alignment horizontal="right"/>
    </xf>
    <xf numFmtId="0" fontId="4" fillId="2" borderId="7" xfId="1" applyFont="1" applyFill="1" applyBorder="1" applyAlignment="1">
      <alignment horizontal="center"/>
    </xf>
    <xf numFmtId="0" fontId="4" fillId="2" borderId="2" xfId="1" applyFont="1" applyFill="1" applyBorder="1" applyAlignment="1">
      <alignment horizontal="center"/>
    </xf>
    <xf numFmtId="4" fontId="16" fillId="2" borderId="0" xfId="0" applyNumberFormat="1" applyFont="1" applyFill="1"/>
    <xf numFmtId="4" fontId="16" fillId="2" borderId="10" xfId="0" applyNumberFormat="1" applyFont="1" applyFill="1" applyBorder="1"/>
    <xf numFmtId="49" fontId="0" fillId="41" borderId="0" xfId="0" applyNumberFormat="1" applyFill="1"/>
    <xf numFmtId="0" fontId="0" fillId="41" borderId="0" xfId="0" applyFill="1"/>
    <xf numFmtId="0" fontId="0" fillId="42" borderId="0" xfId="0" applyFill="1"/>
    <xf numFmtId="49" fontId="0" fillId="42" borderId="0" xfId="0" applyNumberFormat="1" applyFill="1"/>
    <xf numFmtId="49" fontId="0" fillId="42" borderId="0" xfId="0" applyNumberFormat="1" applyFill="1" applyAlignment="1">
      <alignment wrapText="1"/>
    </xf>
    <xf numFmtId="0" fontId="26" fillId="2" borderId="12"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14" xfId="0" applyFont="1" applyFill="1" applyBorder="1" applyAlignment="1">
      <alignment horizontal="center" vertical="center"/>
    </xf>
    <xf numFmtId="0" fontId="15" fillId="7" borderId="12" xfId="0" applyFont="1" applyFill="1" applyBorder="1" applyAlignment="1" applyProtection="1">
      <alignment vertical="center" wrapText="1"/>
      <protection locked="0"/>
    </xf>
    <xf numFmtId="0" fontId="15" fillId="7" borderId="13" xfId="0" applyFont="1" applyFill="1" applyBorder="1" applyAlignment="1" applyProtection="1">
      <alignment vertical="center" wrapText="1"/>
      <protection locked="0"/>
    </xf>
    <xf numFmtId="0" fontId="15" fillId="7" borderId="14" xfId="0" applyFont="1" applyFill="1" applyBorder="1" applyAlignment="1" applyProtection="1">
      <alignment vertical="center" wrapText="1"/>
      <protection locked="0"/>
    </xf>
    <xf numFmtId="0" fontId="23" fillId="2" borderId="0" xfId="0" applyFont="1" applyFill="1" applyAlignment="1">
      <alignment horizontal="center" vertical="top" wrapText="1"/>
    </xf>
    <xf numFmtId="0" fontId="19" fillId="2" borderId="0" xfId="0" applyFont="1" applyFill="1" applyBorder="1" applyAlignment="1">
      <alignment horizontal="center"/>
    </xf>
    <xf numFmtId="0" fontId="21" fillId="8" borderId="12" xfId="0" applyFont="1" applyFill="1" applyBorder="1" applyAlignment="1" applyProtection="1">
      <alignment horizontal="left" vertical="center"/>
      <protection locked="0"/>
    </xf>
    <xf numFmtId="0" fontId="21" fillId="8" borderId="13" xfId="0" applyFont="1" applyFill="1" applyBorder="1" applyAlignment="1" applyProtection="1">
      <alignment horizontal="left" vertical="center"/>
      <protection locked="0"/>
    </xf>
    <xf numFmtId="0" fontId="21" fillId="8" borderId="14" xfId="0" applyFont="1" applyFill="1" applyBorder="1" applyAlignment="1" applyProtection="1">
      <alignment horizontal="left" vertical="center"/>
      <protection locked="0"/>
    </xf>
    <xf numFmtId="0" fontId="16" fillId="2" borderId="0" xfId="0" applyFont="1" applyFill="1" applyBorder="1" applyAlignment="1">
      <alignment vertical="center" wrapText="1"/>
    </xf>
    <xf numFmtId="0" fontId="0" fillId="0" borderId="2" xfId="0" applyBorder="1"/>
    <xf numFmtId="0" fontId="24" fillId="6" borderId="12" xfId="0" applyFont="1" applyFill="1" applyBorder="1" applyAlignment="1" applyProtection="1">
      <alignment horizontal="center" vertical="center" wrapText="1"/>
    </xf>
    <xf numFmtId="0" fontId="0" fillId="0" borderId="14" xfId="0" applyBorder="1" applyAlignment="1" applyProtection="1">
      <alignment horizontal="center"/>
    </xf>
    <xf numFmtId="0" fontId="25" fillId="2" borderId="12" xfId="0" applyFont="1" applyFill="1" applyBorder="1" applyAlignment="1" applyProtection="1">
      <alignment vertical="center"/>
    </xf>
    <xf numFmtId="0" fontId="25" fillId="2" borderId="14" xfId="0" applyFont="1" applyFill="1" applyBorder="1" applyAlignment="1" applyProtection="1">
      <alignment vertical="center"/>
    </xf>
    <xf numFmtId="0" fontId="16" fillId="9" borderId="12" xfId="0" applyFont="1" applyFill="1" applyBorder="1" applyAlignment="1">
      <alignment horizontal="center"/>
    </xf>
    <xf numFmtId="0" fontId="16" fillId="9" borderId="13" xfId="0" applyFont="1" applyFill="1" applyBorder="1" applyAlignment="1">
      <alignment horizontal="center"/>
    </xf>
    <xf numFmtId="0" fontId="16" fillId="9" borderId="14" xfId="0" applyFont="1" applyFill="1" applyBorder="1" applyAlignment="1">
      <alignment horizontal="center"/>
    </xf>
    <xf numFmtId="0" fontId="11" fillId="2" borderId="4" xfId="1" applyFont="1" applyFill="1" applyBorder="1" applyAlignment="1">
      <alignment horizontal="center"/>
    </xf>
    <xf numFmtId="0" fontId="4" fillId="2" borderId="8" xfId="1" applyFont="1" applyFill="1" applyBorder="1" applyAlignment="1">
      <alignment horizontal="center"/>
    </xf>
    <xf numFmtId="0" fontId="4" fillId="2" borderId="10" xfId="1" applyFont="1" applyFill="1" applyBorder="1" applyAlignment="1">
      <alignment horizontal="center"/>
    </xf>
    <xf numFmtId="0" fontId="4" fillId="2" borderId="7" xfId="1" applyFont="1" applyFill="1" applyBorder="1" applyAlignment="1">
      <alignment horizontal="center"/>
    </xf>
    <xf numFmtId="0" fontId="4" fillId="2" borderId="2" xfId="1" applyFont="1" applyFill="1" applyBorder="1" applyAlignment="1">
      <alignment horizontal="center"/>
    </xf>
  </cellXfs>
  <cellStyles count="58">
    <cellStyle name="20% - Énfasis1" xfId="19" builtinId="30" customBuiltin="1"/>
    <cellStyle name="20% - Énfasis1 2" xfId="46" xr:uid="{00000000-0005-0000-0000-000001000000}"/>
    <cellStyle name="20% - Énfasis2" xfId="23" builtinId="34" customBuiltin="1"/>
    <cellStyle name="20% - Énfasis2 2" xfId="48" xr:uid="{00000000-0005-0000-0000-000003000000}"/>
    <cellStyle name="20% - Énfasis3" xfId="27" builtinId="38" customBuiltin="1"/>
    <cellStyle name="20% - Énfasis3 2" xfId="50" xr:uid="{00000000-0005-0000-0000-000005000000}"/>
    <cellStyle name="20% - Énfasis4" xfId="31" builtinId="42" customBuiltin="1"/>
    <cellStyle name="20% - Énfasis4 2" xfId="52" xr:uid="{00000000-0005-0000-0000-000007000000}"/>
    <cellStyle name="20% - Énfasis5" xfId="35" builtinId="46" customBuiltin="1"/>
    <cellStyle name="20% - Énfasis5 2" xfId="54" xr:uid="{00000000-0005-0000-0000-000009000000}"/>
    <cellStyle name="20% - Énfasis6" xfId="39" builtinId="50" customBuiltin="1"/>
    <cellStyle name="20% - Énfasis6 2" xfId="56" xr:uid="{00000000-0005-0000-0000-00000B000000}"/>
    <cellStyle name="40% - Énfasis1" xfId="20" builtinId="31" customBuiltin="1"/>
    <cellStyle name="40% - Énfasis1 2" xfId="47" xr:uid="{00000000-0005-0000-0000-00000D000000}"/>
    <cellStyle name="40% - Énfasis2" xfId="24" builtinId="35" customBuiltin="1"/>
    <cellStyle name="40% - Énfasis2 2" xfId="49" xr:uid="{00000000-0005-0000-0000-00000F000000}"/>
    <cellStyle name="40% - Énfasis3" xfId="28" builtinId="39" customBuiltin="1"/>
    <cellStyle name="40% - Énfasis3 2" xfId="51" xr:uid="{00000000-0005-0000-0000-000011000000}"/>
    <cellStyle name="40% - Énfasis4" xfId="32" builtinId="43" customBuiltin="1"/>
    <cellStyle name="40% - Énfasis4 2" xfId="53" xr:uid="{00000000-0005-0000-0000-000013000000}"/>
    <cellStyle name="40% - Énfasis5" xfId="36" builtinId="47" customBuiltin="1"/>
    <cellStyle name="40% - Énfasis5 2" xfId="55" xr:uid="{00000000-0005-0000-0000-000015000000}"/>
    <cellStyle name="40% - Énfasis6" xfId="40" builtinId="51" customBuiltin="1"/>
    <cellStyle name="40% - Énfasis6 2" xfId="57" xr:uid="{00000000-0005-0000-0000-000017000000}"/>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10" builtinId="20" customBuiltin="1"/>
    <cellStyle name="Incorrecto" xfId="8" builtinId="27" customBuiltin="1"/>
    <cellStyle name="Neutral" xfId="9" builtinId="28" customBuiltin="1"/>
    <cellStyle name="Normal" xfId="0" builtinId="0"/>
    <cellStyle name="Normal 2" xfId="42" xr:uid="{00000000-0005-0000-0000-00002E000000}"/>
    <cellStyle name="Normal 3" xfId="44" xr:uid="{00000000-0005-0000-0000-00002F000000}"/>
    <cellStyle name="Normal_Formulario PRE-03 Solicitud de Egresos Adicionales Presupuesto Ordinario 2008" xfId="1" xr:uid="{00000000-0005-0000-0000-000030000000}"/>
    <cellStyle name="Notas 2" xfId="43" xr:uid="{00000000-0005-0000-0000-000031000000}"/>
    <cellStyle name="Notas 3" xfId="45" xr:uid="{00000000-0005-0000-0000-000032000000}"/>
    <cellStyle name="Salida" xfId="11" builtinId="21" customBuiltin="1"/>
    <cellStyle name="Texto de advertencia" xfId="15" builtinId="11" customBuiltin="1"/>
    <cellStyle name="Texto explicativo" xfId="16" builtinId="53" customBuiltin="1"/>
    <cellStyle name="Título" xfId="2" builtinId="15" customBuiltin="1"/>
    <cellStyle name="Título 2" xfId="4" builtinId="17" customBuiltin="1"/>
    <cellStyle name="Título 3" xfId="5" builtinId="18" customBuiltin="1"/>
    <cellStyle name="Total" xfId="1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Style="combo" dx="16" fmlaRange="Datos!$B$22:$B$27" noThreeD="1" sel="1" val="0"/>
</file>

<file path=xl/ctrlProps/ctrlProp10.xml><?xml version="1.0" encoding="utf-8"?>
<formControlPr xmlns="http://schemas.microsoft.com/office/spreadsheetml/2009/9/main" objectType="Drop" dropStyle="combo" dx="16" fmlaRange="Datos!$B$38:$B$45" noThreeD="1" sel="1" val="0"/>
</file>

<file path=xl/ctrlProps/ctrlProp100.xml><?xml version="1.0" encoding="utf-8"?>
<formControlPr xmlns="http://schemas.microsoft.com/office/spreadsheetml/2009/9/main" objectType="Drop" dropStyle="combo" dx="16" fmlaRange="Datos!$B$158:$B$166" noThreeD="1" sel="1" val="0"/>
</file>

<file path=xl/ctrlProps/ctrlProp101.xml><?xml version="1.0" encoding="utf-8"?>
<formControlPr xmlns="http://schemas.microsoft.com/office/spreadsheetml/2009/9/main" objectType="Drop" dropStyle="combo" dx="16" fmlaRange="Datos!$B$158:$B$166" noThreeD="1" sel="1" val="0"/>
</file>

<file path=xl/ctrlProps/ctrlProp102.xml><?xml version="1.0" encoding="utf-8"?>
<formControlPr xmlns="http://schemas.microsoft.com/office/spreadsheetml/2009/9/main" objectType="Drop" dropStyle="combo" dx="16" fmlaRange="Datos!$B$169:$B$172" noThreeD="1" sel="1" val="0"/>
</file>

<file path=xl/ctrlProps/ctrlProp103.xml><?xml version="1.0" encoding="utf-8"?>
<formControlPr xmlns="http://schemas.microsoft.com/office/spreadsheetml/2009/9/main" objectType="Drop" dropStyle="combo" dx="16" fmlaRange="Datos!$B$169:$B$172" noThreeD="1" sel="1" val="0"/>
</file>

<file path=xl/ctrlProps/ctrlProp104.xml><?xml version="1.0" encoding="utf-8"?>
<formControlPr xmlns="http://schemas.microsoft.com/office/spreadsheetml/2009/9/main" objectType="Drop" dropStyle="combo" dx="16" fmlaRange="Datos!$B$75:$B$83" noThreeD="1" sel="1" val="0"/>
</file>

<file path=xl/ctrlProps/ctrlProp105.xml><?xml version="1.0" encoding="utf-8"?>
<formControlPr xmlns="http://schemas.microsoft.com/office/spreadsheetml/2009/9/main" objectType="Drop" dropStyle="combo" dx="16" fmlaRange="Datos!$B$203:$B$205" noThreeD="1" sel="1" val="0"/>
</file>

<file path=xl/ctrlProps/ctrlProp11.xml><?xml version="1.0" encoding="utf-8"?>
<formControlPr xmlns="http://schemas.microsoft.com/office/spreadsheetml/2009/9/main" objectType="Drop" dropStyle="combo" dx="16" fmlaRange="Datos!$B$38:$B$45" noThreeD="1" sel="1" val="0"/>
</file>

<file path=xl/ctrlProps/ctrlProp12.xml><?xml version="1.0" encoding="utf-8"?>
<formControlPr xmlns="http://schemas.microsoft.com/office/spreadsheetml/2009/9/main" objectType="Drop" dropStyle="combo" dx="16" fmlaRange="Datos!$B$38:$B$45" noThreeD="1" sel="1" val="0"/>
</file>

<file path=xl/ctrlProps/ctrlProp13.xml><?xml version="1.0" encoding="utf-8"?>
<formControlPr xmlns="http://schemas.microsoft.com/office/spreadsheetml/2009/9/main" objectType="Drop" dropStyle="combo" dx="16" fmlaRange="Datos!$B$38:$B$45" noThreeD="1" sel="1" val="0"/>
</file>

<file path=xl/ctrlProps/ctrlProp14.xml><?xml version="1.0" encoding="utf-8"?>
<formControlPr xmlns="http://schemas.microsoft.com/office/spreadsheetml/2009/9/main" objectType="Drop" dropStyle="combo" dx="16" fmlaRange="Datos!$B$48:$B$55" noThreeD="1" sel="1" val="0"/>
</file>

<file path=xl/ctrlProps/ctrlProp15.xml><?xml version="1.0" encoding="utf-8"?>
<formControlPr xmlns="http://schemas.microsoft.com/office/spreadsheetml/2009/9/main" objectType="Drop" dropStyle="combo" dx="16" fmlaRange="Datos!$B$48:$B$55" noThreeD="1" sel="1" val="0"/>
</file>

<file path=xl/ctrlProps/ctrlProp16.xml><?xml version="1.0" encoding="utf-8"?>
<formControlPr xmlns="http://schemas.microsoft.com/office/spreadsheetml/2009/9/main" objectType="Drop" dropStyle="combo" dx="16" fmlaRange="Datos!$B$48:$B$55" noThreeD="1" sel="1" val="0"/>
</file>

<file path=xl/ctrlProps/ctrlProp17.xml><?xml version="1.0" encoding="utf-8"?>
<formControlPr xmlns="http://schemas.microsoft.com/office/spreadsheetml/2009/9/main" objectType="Drop" dropStyle="combo" dx="16" fmlaRange="Datos!$B$48:$B$55" noThreeD="1" sel="1" val="0"/>
</file>

<file path=xl/ctrlProps/ctrlProp18.xml><?xml version="1.0" encoding="utf-8"?>
<formControlPr xmlns="http://schemas.microsoft.com/office/spreadsheetml/2009/9/main" objectType="Drop" dropStyle="combo" dx="16" fmlaRange="Datos!$B$48:$B$55" noThreeD="1" sel="1" val="0"/>
</file>

<file path=xl/ctrlProps/ctrlProp19.xml><?xml version="1.0" encoding="utf-8"?>
<formControlPr xmlns="http://schemas.microsoft.com/office/spreadsheetml/2009/9/main" objectType="Drop" dropStyle="combo" dx="16" fmlaRange="Datos!$B$65:$B$66" noThreeD="1" sel="1" val="0"/>
</file>

<file path=xl/ctrlProps/ctrlProp2.xml><?xml version="1.0" encoding="utf-8"?>
<formControlPr xmlns="http://schemas.microsoft.com/office/spreadsheetml/2009/9/main" objectType="Drop" dropStyle="combo" dx="16" fmlaRange="Datos!$B$22:$B$27" noThreeD="1" sel="1" val="0"/>
</file>

<file path=xl/ctrlProps/ctrlProp20.xml><?xml version="1.0" encoding="utf-8"?>
<formControlPr xmlns="http://schemas.microsoft.com/office/spreadsheetml/2009/9/main" objectType="Drop" dropStyle="combo" dx="16" fmlaRange="Datos!$B$69:$B$72" noThreeD="1" sel="1" val="0"/>
</file>

<file path=xl/ctrlProps/ctrlProp21.xml><?xml version="1.0" encoding="utf-8"?>
<formControlPr xmlns="http://schemas.microsoft.com/office/spreadsheetml/2009/9/main" objectType="Drop" dropStyle="combo" dx="16" fmlaRange="Datos!$B$69:$B$72" noThreeD="1" sel="1" val="0"/>
</file>

<file path=xl/ctrlProps/ctrlProp22.xml><?xml version="1.0" encoding="utf-8"?>
<formControlPr xmlns="http://schemas.microsoft.com/office/spreadsheetml/2009/9/main" objectType="Drop" dropStyle="combo" dx="16" fmlaRange="Datos!$B$69:$B$72" noThreeD="1" sel="1" val="0"/>
</file>

<file path=xl/ctrlProps/ctrlProp23.xml><?xml version="1.0" encoding="utf-8"?>
<formControlPr xmlns="http://schemas.microsoft.com/office/spreadsheetml/2009/9/main" objectType="Drop" dropStyle="combo" dx="16" fmlaRange="Datos!$B$75:$B$83" noThreeD="1" sel="1" val="0"/>
</file>

<file path=xl/ctrlProps/ctrlProp24.xml><?xml version="1.0" encoding="utf-8"?>
<formControlPr xmlns="http://schemas.microsoft.com/office/spreadsheetml/2009/9/main" objectType="Drop" dropStyle="combo" dx="16" fmlaRange="Datos!$B$75:$B$83" noThreeD="1" sel="1" val="0"/>
</file>

<file path=xl/ctrlProps/ctrlProp25.xml><?xml version="1.0" encoding="utf-8"?>
<formControlPr xmlns="http://schemas.microsoft.com/office/spreadsheetml/2009/9/main" objectType="Drop" dropStyle="combo" dx="16" fmlaRange="Datos!$B$75:$B$83" noThreeD="1" sel="1" val="0"/>
</file>

<file path=xl/ctrlProps/ctrlProp26.xml><?xml version="1.0" encoding="utf-8"?>
<formControlPr xmlns="http://schemas.microsoft.com/office/spreadsheetml/2009/9/main" objectType="Drop" dropStyle="combo" dx="16" fmlaRange="Datos!$B$75:$B$83" noThreeD="1" sel="1" val="0"/>
</file>

<file path=xl/ctrlProps/ctrlProp27.xml><?xml version="1.0" encoding="utf-8"?>
<formControlPr xmlns="http://schemas.microsoft.com/office/spreadsheetml/2009/9/main" objectType="Drop" dropStyle="combo" dx="16" fmlaRange="Datos!$B$75:$B$83" noThreeD="1" sel="1" val="0"/>
</file>

<file path=xl/ctrlProps/ctrlProp28.xml><?xml version="1.0" encoding="utf-8"?>
<formControlPr xmlns="http://schemas.microsoft.com/office/spreadsheetml/2009/9/main" objectType="Drop" dropStyle="combo" dx="16" fmlaRange="Datos!$B$75:$B$83" noThreeD="1" sel="1" val="0"/>
</file>

<file path=xl/ctrlProps/ctrlProp29.xml><?xml version="1.0" encoding="utf-8"?>
<formControlPr xmlns="http://schemas.microsoft.com/office/spreadsheetml/2009/9/main" objectType="Drop" dropStyle="combo" dx="16" fmlaRange="Datos!$B$75:$B$83" noThreeD="1" sel="1" val="0"/>
</file>

<file path=xl/ctrlProps/ctrlProp3.xml><?xml version="1.0" encoding="utf-8"?>
<formControlPr xmlns="http://schemas.microsoft.com/office/spreadsheetml/2009/9/main" objectType="Drop" dropStyle="combo" dx="16" fmlaRange="Datos!$B$22:$B$27" noThreeD="1" sel="1" val="0"/>
</file>

<file path=xl/ctrlProps/ctrlProp30.xml><?xml version="1.0" encoding="utf-8"?>
<formControlPr xmlns="http://schemas.microsoft.com/office/spreadsheetml/2009/9/main" objectType="Drop" dropStyle="combo" dx="16" fmlaRange="Datos!$B$90:$B$92" noThreeD="1" sel="1" val="0"/>
</file>

<file path=xl/ctrlProps/ctrlProp31.xml><?xml version="1.0" encoding="utf-8"?>
<formControlPr xmlns="http://schemas.microsoft.com/office/spreadsheetml/2009/9/main" objectType="Drop" dropStyle="combo" dx="16" fmlaRange="Datos!$B$90:$B$92" noThreeD="1" sel="1" val="0"/>
</file>

<file path=xl/ctrlProps/ctrlProp32.xml><?xml version="1.0" encoding="utf-8"?>
<formControlPr xmlns="http://schemas.microsoft.com/office/spreadsheetml/2009/9/main" objectType="Drop" dropStyle="combo" dx="16" fmlaRange="Datos!$B$97:$B$102" noThreeD="1" sel="1" val="0"/>
</file>

<file path=xl/ctrlProps/ctrlProp33.xml><?xml version="1.0" encoding="utf-8"?>
<formControlPr xmlns="http://schemas.microsoft.com/office/spreadsheetml/2009/9/main" objectType="Drop" dropStyle="combo" dx="16" fmlaRange="Datos!$B$97:$B$102" noThreeD="1" sel="1" val="0"/>
</file>

<file path=xl/ctrlProps/ctrlProp34.xml><?xml version="1.0" encoding="utf-8"?>
<formControlPr xmlns="http://schemas.microsoft.com/office/spreadsheetml/2009/9/main" objectType="Drop" dropStyle="combo" dx="16" fmlaRange="Datos!$B$97:$B$102" noThreeD="1" sel="1" val="0"/>
</file>

<file path=xl/ctrlProps/ctrlProp35.xml><?xml version="1.0" encoding="utf-8"?>
<formControlPr xmlns="http://schemas.microsoft.com/office/spreadsheetml/2009/9/main" objectType="Drop" dropStyle="combo" dx="16" fmlaRange="Datos!$B$97:$B$102" noThreeD="1" sel="1" val="0"/>
</file>

<file path=xl/ctrlProps/ctrlProp36.xml><?xml version="1.0" encoding="utf-8"?>
<formControlPr xmlns="http://schemas.microsoft.com/office/spreadsheetml/2009/9/main" objectType="Drop" dropStyle="combo" dx="16" fmlaRange="Datos!$B$97:$B$102" noThreeD="1" sel="1" val="0"/>
</file>

<file path=xl/ctrlProps/ctrlProp37.xml><?xml version="1.0" encoding="utf-8"?>
<formControlPr xmlns="http://schemas.microsoft.com/office/spreadsheetml/2009/9/main" objectType="Drop" dropStyle="combo" dx="16" fmlaRange="Datos!$B$105:$B$109" noThreeD="1" sel="1" val="0"/>
</file>

<file path=xl/ctrlProps/ctrlProp38.xml><?xml version="1.0" encoding="utf-8"?>
<formControlPr xmlns="http://schemas.microsoft.com/office/spreadsheetml/2009/9/main" objectType="Drop" dropStyle="combo" dx="16" fmlaRange="Datos!$B$105:$B$109" noThreeD="1" sel="1" val="0"/>
</file>

<file path=xl/ctrlProps/ctrlProp39.xml><?xml version="1.0" encoding="utf-8"?>
<formControlPr xmlns="http://schemas.microsoft.com/office/spreadsheetml/2009/9/main" objectType="Drop" dropStyle="combo" dx="16" fmlaRange="Datos!$B$105:$B$109" noThreeD="1" sel="1" val="0"/>
</file>

<file path=xl/ctrlProps/ctrlProp4.xml><?xml version="1.0" encoding="utf-8"?>
<formControlPr xmlns="http://schemas.microsoft.com/office/spreadsheetml/2009/9/main" objectType="Drop" dropStyle="combo" dx="16" fmlaRange="Datos!$B$30:$B$35" noThreeD="1" sel="1" val="0"/>
</file>

<file path=xl/ctrlProps/ctrlProp40.xml><?xml version="1.0" encoding="utf-8"?>
<formControlPr xmlns="http://schemas.microsoft.com/office/spreadsheetml/2009/9/main" objectType="Drop" dropStyle="combo" dx="16" fmlaRange="Datos!$B$113:$B$120" noThreeD="1" sel="1" val="0"/>
</file>

<file path=xl/ctrlProps/ctrlProp41.xml><?xml version="1.0" encoding="utf-8"?>
<formControlPr xmlns="http://schemas.microsoft.com/office/spreadsheetml/2009/9/main" objectType="Drop" dropStyle="combo" dx="16" fmlaRange="Datos!$B$113:$B$120" noThreeD="1" sel="1" val="0"/>
</file>

<file path=xl/ctrlProps/ctrlProp42.xml><?xml version="1.0" encoding="utf-8"?>
<formControlPr xmlns="http://schemas.microsoft.com/office/spreadsheetml/2009/9/main" objectType="Drop" dropStyle="combo" dx="16" fmlaRange="Datos!$B$113:$B$120" noThreeD="1" sel="1" val="0"/>
</file>

<file path=xl/ctrlProps/ctrlProp43.xml><?xml version="1.0" encoding="utf-8"?>
<formControlPr xmlns="http://schemas.microsoft.com/office/spreadsheetml/2009/9/main" objectType="Drop" dropStyle="combo" dx="16" fmlaRange="Datos!$B$113:$B$120" noThreeD="1" sel="1" val="0"/>
</file>

<file path=xl/ctrlProps/ctrlProp44.xml><?xml version="1.0" encoding="utf-8"?>
<formControlPr xmlns="http://schemas.microsoft.com/office/spreadsheetml/2009/9/main" objectType="Drop" dropStyle="combo" dx="16" fmlaRange="Datos!$B$113:$B$120" noThreeD="1" sel="1" val="0"/>
</file>

<file path=xl/ctrlProps/ctrlProp45.xml><?xml version="1.0" encoding="utf-8"?>
<formControlPr xmlns="http://schemas.microsoft.com/office/spreadsheetml/2009/9/main" objectType="Drop" dropStyle="combo" dx="16" fmlaRange="Datos!$B$113:$B$120" noThreeD="1" sel="1" val="0"/>
</file>

<file path=xl/ctrlProps/ctrlProp46.xml><?xml version="1.0" encoding="utf-8"?>
<formControlPr xmlns="http://schemas.microsoft.com/office/spreadsheetml/2009/9/main" objectType="Drop" dropStyle="combo" dx="16" fmlaRange="Datos!$B$113:$B$120" noThreeD="1" sel="1" val="0"/>
</file>

<file path=xl/ctrlProps/ctrlProp47.xml><?xml version="1.0" encoding="utf-8"?>
<formControlPr xmlns="http://schemas.microsoft.com/office/spreadsheetml/2009/9/main" objectType="Drop" dropStyle="combo" dx="16" fmlaRange="Datos!$B$123:$B$125" noThreeD="1" sel="1" val="0"/>
</file>

<file path=xl/ctrlProps/ctrlProp48.xml><?xml version="1.0" encoding="utf-8"?>
<formControlPr xmlns="http://schemas.microsoft.com/office/spreadsheetml/2009/9/main" objectType="Drop" dropStyle="combo" dx="16" fmlaRange="Datos!$B$123:$B$125" noThreeD="1" sel="1" val="0"/>
</file>

<file path=xl/ctrlProps/ctrlProp49.xml><?xml version="1.0" encoding="utf-8"?>
<formControlPr xmlns="http://schemas.microsoft.com/office/spreadsheetml/2009/9/main" objectType="Drop" dropStyle="combo" dx="16" fmlaRange="Datos!$B$128:$B$129" noThreeD="1" sel="1" val="0"/>
</file>

<file path=xl/ctrlProps/ctrlProp5.xml><?xml version="1.0" encoding="utf-8"?>
<formControlPr xmlns="http://schemas.microsoft.com/office/spreadsheetml/2009/9/main" objectType="Drop" dropStyle="combo" dx="16" fmlaRange="Datos!$B$30:$B$35" noThreeD="1" sel="1" val="0"/>
</file>

<file path=xl/ctrlProps/ctrlProp50.xml><?xml version="1.0" encoding="utf-8"?>
<formControlPr xmlns="http://schemas.microsoft.com/office/spreadsheetml/2009/9/main" objectType="Drop" dropStyle="combo" dx="16" fmlaRange="Datos!$B$132:$B$140" noThreeD="1" sel="1" val="0"/>
</file>

<file path=xl/ctrlProps/ctrlProp51.xml><?xml version="1.0" encoding="utf-8"?>
<formControlPr xmlns="http://schemas.microsoft.com/office/spreadsheetml/2009/9/main" objectType="Drop" dropStyle="combo" dx="16" fmlaRange="Datos!$B$132:$B$140" noThreeD="1" sel="1" val="0"/>
</file>

<file path=xl/ctrlProps/ctrlProp52.xml><?xml version="1.0" encoding="utf-8"?>
<formControlPr xmlns="http://schemas.microsoft.com/office/spreadsheetml/2009/9/main" objectType="Drop" dropStyle="combo" dx="16" fmlaRange="Datos!$B$132:$B$140" noThreeD="1" sel="1" val="0"/>
</file>

<file path=xl/ctrlProps/ctrlProp53.xml><?xml version="1.0" encoding="utf-8"?>
<formControlPr xmlns="http://schemas.microsoft.com/office/spreadsheetml/2009/9/main" objectType="Drop" dropStyle="combo" dx="16" fmlaRange="Datos!$B$132:$B$140" noThreeD="1" sel="1" val="0"/>
</file>

<file path=xl/ctrlProps/ctrlProp54.xml><?xml version="1.0" encoding="utf-8"?>
<formControlPr xmlns="http://schemas.microsoft.com/office/spreadsheetml/2009/9/main" objectType="Drop" dropStyle="combo" dx="16" fmlaRange="Datos!$B$132:$B$140" noThreeD="1" sel="1" val="0"/>
</file>

<file path=xl/ctrlProps/ctrlProp55.xml><?xml version="1.0" encoding="utf-8"?>
<formControlPr xmlns="http://schemas.microsoft.com/office/spreadsheetml/2009/9/main" objectType="Drop" dropStyle="combo" dx="16" fmlaRange="Datos!$B$132:$B$140" noThreeD="1" sel="1" val="0"/>
</file>

<file path=xl/ctrlProps/ctrlProp56.xml><?xml version="1.0" encoding="utf-8"?>
<formControlPr xmlns="http://schemas.microsoft.com/office/spreadsheetml/2009/9/main" objectType="Drop" dropStyle="combo" dx="16" fmlaRange="Datos!$B$132:$B$140" noThreeD="1" sel="1" val="0"/>
</file>

<file path=xl/ctrlProps/ctrlProp57.xml><?xml version="1.0" encoding="utf-8"?>
<formControlPr xmlns="http://schemas.microsoft.com/office/spreadsheetml/2009/9/main" objectType="Drop" dropStyle="combo" dx="16" fmlaRange="Datos!$B$132:$B$140" noThreeD="1" sel="1" val="0"/>
</file>

<file path=xl/ctrlProps/ctrlProp58.xml><?xml version="1.0" encoding="utf-8"?>
<formControlPr xmlns="http://schemas.microsoft.com/office/spreadsheetml/2009/9/main" objectType="Drop" dropStyle="combo" dx="16" fmlaRange="Datos!$B$145:$B$146" noThreeD="1" sel="1" val="0"/>
</file>

<file path=xl/ctrlProps/ctrlProp59.xml><?xml version="1.0" encoding="utf-8"?>
<formControlPr xmlns="http://schemas.microsoft.com/office/spreadsheetml/2009/9/main" objectType="Drop" dropStyle="combo" dx="16" fmlaRange="Datos!$B$149:$B$150" noThreeD="1" sel="1" val="0"/>
</file>

<file path=xl/ctrlProps/ctrlProp6.xml><?xml version="1.0" encoding="utf-8"?>
<formControlPr xmlns="http://schemas.microsoft.com/office/spreadsheetml/2009/9/main" objectType="Drop" dropStyle="combo" dx="16" fmlaRange="Datos!$B$30:$B$35" noThreeD="1" sel="1" val="0"/>
</file>

<file path=xl/ctrlProps/ctrlProp60.xml><?xml version="1.0" encoding="utf-8"?>
<formControlPr xmlns="http://schemas.microsoft.com/office/spreadsheetml/2009/9/main" objectType="Drop" dropStyle="combo" dx="16" fmlaRange="Datos!$B$188:$B$189" noThreeD="1" sel="1" val="0"/>
</file>

<file path=xl/ctrlProps/ctrlProp61.xml><?xml version="1.0" encoding="utf-8"?>
<formControlPr xmlns="http://schemas.microsoft.com/office/spreadsheetml/2009/9/main" objectType="Drop" dropStyle="combo" dx="16" fmlaRange="Datos!$B$192:$B$196" noThreeD="1" sel="1" val="0"/>
</file>

<file path=xl/ctrlProps/ctrlProp62.xml><?xml version="1.0" encoding="utf-8"?>
<formControlPr xmlns="http://schemas.microsoft.com/office/spreadsheetml/2009/9/main" objectType="Drop" dropStyle="combo" dx="16" fmlaRange="Datos!$B$192:$B$196" noThreeD="1" sel="1" val="0"/>
</file>

<file path=xl/ctrlProps/ctrlProp63.xml><?xml version="1.0" encoding="utf-8"?>
<formControlPr xmlns="http://schemas.microsoft.com/office/spreadsheetml/2009/9/main" objectType="Drop" dropStyle="combo" dx="16" fmlaRange="Datos!$B$192:$B$196" noThreeD="1" sel="1" val="0"/>
</file>

<file path=xl/ctrlProps/ctrlProp64.xml><?xml version="1.0" encoding="utf-8"?>
<formControlPr xmlns="http://schemas.microsoft.com/office/spreadsheetml/2009/9/main" objectType="Drop" dropStyle="combo" dx="16" fmlaRange="Datos!$B$192:$B$196" noThreeD="1" sel="1" val="0"/>
</file>

<file path=xl/ctrlProps/ctrlProp65.xml><?xml version="1.0" encoding="utf-8"?>
<formControlPr xmlns="http://schemas.microsoft.com/office/spreadsheetml/2009/9/main" objectType="Drop" dropStyle="combo" dx="16" fmlaRange="Datos!$B$199:$B$200" noThreeD="1" sel="1" val="0"/>
</file>

<file path=xl/ctrlProps/ctrlProp66.xml><?xml version="1.0" encoding="utf-8"?>
<formControlPr xmlns="http://schemas.microsoft.com/office/spreadsheetml/2009/9/main" objectType="Drop" dropStyle="combo" dx="16" fmlaRange="Datos!$B$203:$B$205" noThreeD="1" sel="1" val="0"/>
</file>

<file path=xl/ctrlProps/ctrlProp67.xml><?xml version="1.0" encoding="utf-8"?>
<formControlPr xmlns="http://schemas.microsoft.com/office/spreadsheetml/2009/9/main" objectType="Drop" dropStyle="combo" dx="16" fmlaRange="Datos!$B$208:$B$209" noThreeD="1" sel="1" val="0"/>
</file>

<file path=xl/ctrlProps/ctrlProp68.xml><?xml version="1.0" encoding="utf-8"?>
<formControlPr xmlns="http://schemas.microsoft.com/office/spreadsheetml/2009/9/main" objectType="Drop" dropStyle="combo" dx="16" fmlaRange="Datos!$B$214:$B$215" noThreeD="1" sel="1" val="0"/>
</file>

<file path=xl/ctrlProps/ctrlProp69.xml><?xml version="1.0" encoding="utf-8"?>
<formControlPr xmlns="http://schemas.microsoft.com/office/spreadsheetml/2009/9/main" objectType="Drop" dropStyle="combo" dx="16" fmlaRange="Datos!$B$22:$B$27" noThreeD="1" sel="1" val="0"/>
</file>

<file path=xl/ctrlProps/ctrlProp7.xml><?xml version="1.0" encoding="utf-8"?>
<formControlPr xmlns="http://schemas.microsoft.com/office/spreadsheetml/2009/9/main" objectType="Drop" dropStyle="combo" dx="16" fmlaRange="Datos!$B$30:$B$35" noThreeD="1" sel="1" val="0"/>
</file>

<file path=xl/ctrlProps/ctrlProp70.xml><?xml version="1.0" encoding="utf-8"?>
<formControlPr xmlns="http://schemas.microsoft.com/office/spreadsheetml/2009/9/main" objectType="Drop" dropStyle="combo" dx="16" fmlaRange="Datos!$B$22:$B$27" noThreeD="1" sel="1" val="0"/>
</file>

<file path=xl/ctrlProps/ctrlProp71.xml><?xml version="1.0" encoding="utf-8"?>
<formControlPr xmlns="http://schemas.microsoft.com/office/spreadsheetml/2009/9/main" objectType="Drop" dropStyle="combo" dx="16" fmlaRange="Datos!$B$38:$B$45" noThreeD="1" sel="1" val="0"/>
</file>

<file path=xl/ctrlProps/ctrlProp72.xml><?xml version="1.0" encoding="utf-8"?>
<formControlPr xmlns="http://schemas.microsoft.com/office/spreadsheetml/2009/9/main" objectType="Drop" dropStyle="combo" dx="16" fmlaRange="Datos!$B$48:$B$55" noThreeD="1" sel="1" val="0"/>
</file>

<file path=xl/ctrlProps/ctrlProp73.xml><?xml version="1.0" encoding="utf-8"?>
<formControlPr xmlns="http://schemas.microsoft.com/office/spreadsheetml/2009/9/main" objectType="Drop" dropStyle="combo" dx="16" fmlaRange="Datos!$B$9:$B$17" noThreeD="1" sel="1" val="0"/>
</file>

<file path=xl/ctrlProps/ctrlProp74.xml><?xml version="1.0" encoding="utf-8"?>
<formControlPr xmlns="http://schemas.microsoft.com/office/spreadsheetml/2009/9/main" objectType="Drop" dropStyle="combo" dx="16" fmlaRange="Datos!$B$9:$B$17" noThreeD="1" sel="1" val="0"/>
</file>

<file path=xl/ctrlProps/ctrlProp75.xml><?xml version="1.0" encoding="utf-8"?>
<formControlPr xmlns="http://schemas.microsoft.com/office/spreadsheetml/2009/9/main" objectType="Drop" dropStyle="combo" dx="16" fmlaRange="Datos!$B$9:$B$17" noThreeD="1" sel="1" val="0"/>
</file>

<file path=xl/ctrlProps/ctrlProp76.xml><?xml version="1.0" encoding="utf-8"?>
<formControlPr xmlns="http://schemas.microsoft.com/office/spreadsheetml/2009/9/main" objectType="Drop" dropStyle="combo" dx="16" fmlaRange="Datos!$B$9:$B$17" noThreeD="1" sel="1" val="0"/>
</file>

<file path=xl/ctrlProps/ctrlProp77.xml><?xml version="1.0" encoding="utf-8"?>
<formControlPr xmlns="http://schemas.microsoft.com/office/spreadsheetml/2009/9/main" objectType="Drop" dropStyle="combo" dx="16" fmlaRange="Datos!$B$9:$B$17" noThreeD="1" sel="1" val="0"/>
</file>

<file path=xl/ctrlProps/ctrlProp78.xml><?xml version="1.0" encoding="utf-8"?>
<formControlPr xmlns="http://schemas.microsoft.com/office/spreadsheetml/2009/9/main" objectType="Drop" dropStyle="combo" dx="16" fmlaRange="Datos!$B$9:$B$17" noThreeD="1" sel="1" val="0"/>
</file>

<file path=xl/ctrlProps/ctrlProp79.xml><?xml version="1.0" encoding="utf-8"?>
<formControlPr xmlns="http://schemas.microsoft.com/office/spreadsheetml/2009/9/main" objectType="Drop" dropStyle="combo" dx="16" fmlaRange="Datos!$B$9:$B$17" noThreeD="1" sel="1" val="0"/>
</file>

<file path=xl/ctrlProps/ctrlProp8.xml><?xml version="1.0" encoding="utf-8"?>
<formControlPr xmlns="http://schemas.microsoft.com/office/spreadsheetml/2009/9/main" objectType="Drop" dropStyle="combo" dx="16" fmlaRange="Datos!$B$30:$B$35" noThreeD="1" sel="1" val="0"/>
</file>

<file path=xl/ctrlProps/ctrlProp80.xml><?xml version="1.0" encoding="utf-8"?>
<formControlPr xmlns="http://schemas.microsoft.com/office/spreadsheetml/2009/9/main" objectType="Drop" dropStyle="combo" dx="16" fmlaRange="Datos!$B$38:$B$45" noThreeD="1" sel="1" val="0"/>
</file>

<file path=xl/ctrlProps/ctrlProp81.xml><?xml version="1.0" encoding="utf-8"?>
<formControlPr xmlns="http://schemas.microsoft.com/office/spreadsheetml/2009/9/main" objectType="Drop" dropStyle="combo" dx="16" fmlaRange="Datos!$B$48:$B$55" noThreeD="1" sel="1" val="0"/>
</file>

<file path=xl/ctrlProps/ctrlProp82.xml><?xml version="1.0" encoding="utf-8"?>
<formControlPr xmlns="http://schemas.microsoft.com/office/spreadsheetml/2009/9/main" objectType="Drop" dropStyle="combo" dx="16" fmlaRange="Datos!$B$58:$B$62" noThreeD="1" sel="1" val="0"/>
</file>

<file path=xl/ctrlProps/ctrlProp83.xml><?xml version="1.0" encoding="utf-8"?>
<formControlPr xmlns="http://schemas.microsoft.com/office/spreadsheetml/2009/9/main" objectType="Drop" dropStyle="combo" dx="16" fmlaRange="Datos!$B$58:$B$62" noThreeD="1" sel="1" val="0"/>
</file>

<file path=xl/ctrlProps/ctrlProp84.xml><?xml version="1.0" encoding="utf-8"?>
<formControlPr xmlns="http://schemas.microsoft.com/office/spreadsheetml/2009/9/main" objectType="Drop" dropStyle="combo" dx="16" fmlaRange="Datos!$B$58:$B$62" noThreeD="1" sel="1" val="0"/>
</file>

<file path=xl/ctrlProps/ctrlProp85.xml><?xml version="1.0" encoding="utf-8"?>
<formControlPr xmlns="http://schemas.microsoft.com/office/spreadsheetml/2009/9/main" objectType="Drop" dropStyle="combo" dx="16" fmlaRange="Datos!$B$58:$B$62" noThreeD="1" sel="1" val="0"/>
</file>

<file path=xl/ctrlProps/ctrlProp86.xml><?xml version="1.0" encoding="utf-8"?>
<formControlPr xmlns="http://schemas.microsoft.com/office/spreadsheetml/2009/9/main" objectType="Drop" dropStyle="combo" dx="16" fmlaRange="Datos!$B$86:$B$87" noThreeD="1" sel="1" val="0"/>
</file>

<file path=xl/ctrlProps/ctrlProp87.xml><?xml version="1.0" encoding="utf-8"?>
<formControlPr xmlns="http://schemas.microsoft.com/office/spreadsheetml/2009/9/main" objectType="Drop" dropStyle="combo" dx="16" fmlaRange="Datos!$B$105:$B$109" noThreeD="1" sel="1" val="0"/>
</file>

<file path=xl/ctrlProps/ctrlProp88.xml><?xml version="1.0" encoding="utf-8"?>
<formControlPr xmlns="http://schemas.microsoft.com/office/spreadsheetml/2009/9/main" objectType="Drop" dropStyle="combo" dx="16" fmlaRange="Datos!$B$158:$B$166" noThreeD="1" sel="1" val="0"/>
</file>

<file path=xl/ctrlProps/ctrlProp89.xml><?xml version="1.0" encoding="utf-8"?>
<formControlPr xmlns="http://schemas.microsoft.com/office/spreadsheetml/2009/9/main" objectType="Drop" dropStyle="combo" dx="16" fmlaRange="Datos!$B$158:$B$166" noThreeD="1" sel="1" val="0"/>
</file>

<file path=xl/ctrlProps/ctrlProp9.xml><?xml version="1.0" encoding="utf-8"?>
<formControlPr xmlns="http://schemas.microsoft.com/office/spreadsheetml/2009/9/main" objectType="Drop" dropStyle="combo" dx="16" fmlaRange="Datos!$B$38:$B$45" noThreeD="1" sel="1" val="0"/>
</file>

<file path=xl/ctrlProps/ctrlProp90.xml><?xml version="1.0" encoding="utf-8"?>
<formControlPr xmlns="http://schemas.microsoft.com/office/spreadsheetml/2009/9/main" objectType="Drop" dropStyle="combo" dx="16" fmlaRange="Datos!$B$158:$B$166" noThreeD="1" sel="1" val="0"/>
</file>

<file path=xl/ctrlProps/ctrlProp91.xml><?xml version="1.0" encoding="utf-8"?>
<formControlPr xmlns="http://schemas.microsoft.com/office/spreadsheetml/2009/9/main" objectType="Drop" dropStyle="combo" dx="16" fmlaRange="Datos!$B$158:$B$166" noThreeD="1" sel="1" val="0"/>
</file>

<file path=xl/ctrlProps/ctrlProp92.xml><?xml version="1.0" encoding="utf-8"?>
<formControlPr xmlns="http://schemas.microsoft.com/office/spreadsheetml/2009/9/main" objectType="Drop" dropStyle="combo" dx="16" fmlaRange="Datos!$B$158:$B$166" noThreeD="1" sel="1" val="0"/>
</file>

<file path=xl/ctrlProps/ctrlProp93.xml><?xml version="1.0" encoding="utf-8"?>
<formControlPr xmlns="http://schemas.microsoft.com/office/spreadsheetml/2009/9/main" objectType="Drop" dropStyle="combo" dx="16" fmlaRange="Datos!$B$158:$B$166" noThreeD="1" sel="1" val="0"/>
</file>

<file path=xl/ctrlProps/ctrlProp94.xml><?xml version="1.0" encoding="utf-8"?>
<formControlPr xmlns="http://schemas.microsoft.com/office/spreadsheetml/2009/9/main" objectType="Drop" dropStyle="combo" dx="16" fmlaRange="Datos!$B$169:$B$172" noThreeD="1" sel="1" val="0"/>
</file>

<file path=xl/ctrlProps/ctrlProp95.xml><?xml version="1.0" encoding="utf-8"?>
<formControlPr xmlns="http://schemas.microsoft.com/office/spreadsheetml/2009/9/main" objectType="Drop" dropStyle="combo" dx="16" fmlaRange="Datos!$B$175:$B$177" noThreeD="1" sel="1" val="0"/>
</file>

<file path=xl/ctrlProps/ctrlProp96.xml><?xml version="1.0" encoding="utf-8"?>
<formControlPr xmlns="http://schemas.microsoft.com/office/spreadsheetml/2009/9/main" objectType="Drop" dropStyle="combo" dx="16" fmlaRange="Datos!$B$175:$B$177" noThreeD="1" sel="1" val="0"/>
</file>

<file path=xl/ctrlProps/ctrlProp97.xml><?xml version="1.0" encoding="utf-8"?>
<formControlPr xmlns="http://schemas.microsoft.com/office/spreadsheetml/2009/9/main" objectType="Drop" dropStyle="combo" dx="16" fmlaRange="Datos!$B$180:$B$183" noThreeD="1" sel="1" val="0"/>
</file>

<file path=xl/ctrlProps/ctrlProp98.xml><?xml version="1.0" encoding="utf-8"?>
<formControlPr xmlns="http://schemas.microsoft.com/office/spreadsheetml/2009/9/main" objectType="Drop" dropStyle="combo" dx="16" fmlaRange="Datos!$B$180:$B$183" noThreeD="1" sel="1" val="0"/>
</file>

<file path=xl/ctrlProps/ctrlProp99.xml><?xml version="1.0" encoding="utf-8"?>
<formControlPr xmlns="http://schemas.microsoft.com/office/spreadsheetml/2009/9/main" objectType="Drop" dropStyle="combo" dx="16" fmlaRange="Datos!$B$180:$B$183" noThreeD="1" sel="1" val="0"/>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85725</xdr:rowOff>
    </xdr:from>
    <xdr:to>
      <xdr:col>0</xdr:col>
      <xdr:colOff>0</xdr:colOff>
      <xdr:row>4</xdr:row>
      <xdr:rowOff>0</xdr:rowOff>
    </xdr:to>
    <xdr:pic>
      <xdr:nvPicPr>
        <xdr:cNvPr id="1453" name="Picture 1" descr="logo-Uned">
          <a:extLst>
            <a:ext uri="{FF2B5EF4-FFF2-40B4-BE49-F238E27FC236}">
              <a16:creationId xmlns:a16="http://schemas.microsoft.com/office/drawing/2014/main" id="{00000000-0008-0000-0000-0000AD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5725"/>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31</xdr:row>
          <xdr:rowOff>104775</xdr:rowOff>
        </xdr:from>
        <xdr:to>
          <xdr:col>2</xdr:col>
          <xdr:colOff>0</xdr:colOff>
          <xdr:row>33</xdr:row>
          <xdr:rowOff>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123825</xdr:rowOff>
        </xdr:from>
        <xdr:to>
          <xdr:col>3</xdr:col>
          <xdr:colOff>2038350</xdr:colOff>
          <xdr:row>33</xdr:row>
          <xdr:rowOff>0</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123825</xdr:rowOff>
        </xdr:from>
        <xdr:to>
          <xdr:col>5</xdr:col>
          <xdr:colOff>2038350</xdr:colOff>
          <xdr:row>33</xdr:row>
          <xdr:rowOff>0</xdr:rowOff>
        </xdr:to>
        <xdr:sp macro="" textlink="">
          <xdr:nvSpPr>
            <xdr:cNvPr id="1040" name="Drop Dow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123825</xdr:rowOff>
        </xdr:from>
        <xdr:to>
          <xdr:col>2</xdr:col>
          <xdr:colOff>0</xdr:colOff>
          <xdr:row>41</xdr:row>
          <xdr:rowOff>0</xdr:rowOff>
        </xdr:to>
        <xdr:sp macro="" textlink="">
          <xdr:nvSpPr>
            <xdr:cNvPr id="1042" name="Drop Dow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39</xdr:row>
          <xdr:rowOff>123825</xdr:rowOff>
        </xdr:from>
        <xdr:to>
          <xdr:col>4</xdr:col>
          <xdr:colOff>0</xdr:colOff>
          <xdr:row>41</xdr:row>
          <xdr:rowOff>0</xdr:rowOff>
        </xdr:to>
        <xdr:sp macro="" textlink="">
          <xdr:nvSpPr>
            <xdr:cNvPr id="1047" name="Drop Down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39</xdr:row>
          <xdr:rowOff>123825</xdr:rowOff>
        </xdr:from>
        <xdr:to>
          <xdr:col>6</xdr:col>
          <xdr:colOff>0</xdr:colOff>
          <xdr:row>41</xdr:row>
          <xdr:rowOff>0</xdr:rowOff>
        </xdr:to>
        <xdr:sp macro="" textlink="">
          <xdr:nvSpPr>
            <xdr:cNvPr id="1048" name="Drop Dow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42</xdr:row>
          <xdr:rowOff>114300</xdr:rowOff>
        </xdr:from>
        <xdr:to>
          <xdr:col>2</xdr:col>
          <xdr:colOff>0</xdr:colOff>
          <xdr:row>44</xdr:row>
          <xdr:rowOff>0</xdr:rowOff>
        </xdr:to>
        <xdr:sp macro="" textlink="">
          <xdr:nvSpPr>
            <xdr:cNvPr id="1049" name="Drop Dow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123825</xdr:rowOff>
        </xdr:from>
        <xdr:to>
          <xdr:col>4</xdr:col>
          <xdr:colOff>0</xdr:colOff>
          <xdr:row>44</xdr:row>
          <xdr:rowOff>0</xdr:rowOff>
        </xdr:to>
        <xdr:sp macro="" textlink="">
          <xdr:nvSpPr>
            <xdr:cNvPr id="1050" name="Drop Dow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123825</xdr:rowOff>
        </xdr:from>
        <xdr:to>
          <xdr:col>1</xdr:col>
          <xdr:colOff>2038350</xdr:colOff>
          <xdr:row>49</xdr:row>
          <xdr:rowOff>0</xdr:rowOff>
        </xdr:to>
        <xdr:sp macro="" textlink="">
          <xdr:nvSpPr>
            <xdr:cNvPr id="1051" name="Drop Dow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47</xdr:row>
          <xdr:rowOff>123825</xdr:rowOff>
        </xdr:from>
        <xdr:to>
          <xdr:col>3</xdr:col>
          <xdr:colOff>2038350</xdr:colOff>
          <xdr:row>49</xdr:row>
          <xdr:rowOff>0</xdr:rowOff>
        </xdr:to>
        <xdr:sp macro="" textlink="">
          <xdr:nvSpPr>
            <xdr:cNvPr id="1052" name="Drop Down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47</xdr:row>
          <xdr:rowOff>123825</xdr:rowOff>
        </xdr:from>
        <xdr:to>
          <xdr:col>6</xdr:col>
          <xdr:colOff>0</xdr:colOff>
          <xdr:row>49</xdr:row>
          <xdr:rowOff>0</xdr:rowOff>
        </xdr:to>
        <xdr:sp macro="" textlink="">
          <xdr:nvSpPr>
            <xdr:cNvPr id="1053" name="Drop Down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123825</xdr:rowOff>
        </xdr:from>
        <xdr:to>
          <xdr:col>2</xdr:col>
          <xdr:colOff>0</xdr:colOff>
          <xdr:row>52</xdr:row>
          <xdr:rowOff>0</xdr:rowOff>
        </xdr:to>
        <xdr:sp macro="" textlink="">
          <xdr:nvSpPr>
            <xdr:cNvPr id="1054" name="Drop Down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123825</xdr:rowOff>
        </xdr:from>
        <xdr:to>
          <xdr:col>4</xdr:col>
          <xdr:colOff>0</xdr:colOff>
          <xdr:row>52</xdr:row>
          <xdr:rowOff>0</xdr:rowOff>
        </xdr:to>
        <xdr:sp macro="" textlink="">
          <xdr:nvSpPr>
            <xdr:cNvPr id="1055" name="Drop Down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123825</xdr:rowOff>
        </xdr:from>
        <xdr:to>
          <xdr:col>2</xdr:col>
          <xdr:colOff>0</xdr:colOff>
          <xdr:row>60</xdr:row>
          <xdr:rowOff>0</xdr:rowOff>
        </xdr:to>
        <xdr:sp macro="" textlink="">
          <xdr:nvSpPr>
            <xdr:cNvPr id="1057" name="Drop Down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123825</xdr:rowOff>
        </xdr:from>
        <xdr:to>
          <xdr:col>3</xdr:col>
          <xdr:colOff>2038350</xdr:colOff>
          <xdr:row>60</xdr:row>
          <xdr:rowOff>0</xdr:rowOff>
        </xdr:to>
        <xdr:sp macro="" textlink="">
          <xdr:nvSpPr>
            <xdr:cNvPr id="1059" name="Drop Down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58</xdr:row>
          <xdr:rowOff>123825</xdr:rowOff>
        </xdr:from>
        <xdr:to>
          <xdr:col>6</xdr:col>
          <xdr:colOff>0</xdr:colOff>
          <xdr:row>60</xdr:row>
          <xdr:rowOff>0</xdr:rowOff>
        </xdr:to>
        <xdr:sp macro="" textlink="">
          <xdr:nvSpPr>
            <xdr:cNvPr id="1060" name="Drop Down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61</xdr:row>
          <xdr:rowOff>123825</xdr:rowOff>
        </xdr:from>
        <xdr:to>
          <xdr:col>2</xdr:col>
          <xdr:colOff>0</xdr:colOff>
          <xdr:row>63</xdr:row>
          <xdr:rowOff>0</xdr:rowOff>
        </xdr:to>
        <xdr:sp macro="" textlink="">
          <xdr:nvSpPr>
            <xdr:cNvPr id="1061" name="Drop Down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123825</xdr:rowOff>
        </xdr:from>
        <xdr:to>
          <xdr:col>4</xdr:col>
          <xdr:colOff>0</xdr:colOff>
          <xdr:row>63</xdr:row>
          <xdr:rowOff>0</xdr:rowOff>
        </xdr:to>
        <xdr:sp macro="" textlink="">
          <xdr:nvSpPr>
            <xdr:cNvPr id="1062" name="Drop Down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74</xdr:row>
          <xdr:rowOff>123825</xdr:rowOff>
        </xdr:from>
        <xdr:to>
          <xdr:col>2</xdr:col>
          <xdr:colOff>0</xdr:colOff>
          <xdr:row>75</xdr:row>
          <xdr:rowOff>152400</xdr:rowOff>
        </xdr:to>
        <xdr:sp macro="" textlink="">
          <xdr:nvSpPr>
            <xdr:cNvPr id="1067" name="Drop Dow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79</xdr:row>
          <xdr:rowOff>123825</xdr:rowOff>
        </xdr:from>
        <xdr:to>
          <xdr:col>2</xdr:col>
          <xdr:colOff>0</xdr:colOff>
          <xdr:row>81</xdr:row>
          <xdr:rowOff>0</xdr:rowOff>
        </xdr:to>
        <xdr:sp macro="" textlink="">
          <xdr:nvSpPr>
            <xdr:cNvPr id="1068" name="Drop Down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123825</xdr:rowOff>
        </xdr:from>
        <xdr:to>
          <xdr:col>4</xdr:col>
          <xdr:colOff>0</xdr:colOff>
          <xdr:row>81</xdr:row>
          <xdr:rowOff>0</xdr:rowOff>
        </xdr:to>
        <xdr:sp macro="" textlink="">
          <xdr:nvSpPr>
            <xdr:cNvPr id="1069" name="Drop Dow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79</xdr:row>
          <xdr:rowOff>114300</xdr:rowOff>
        </xdr:from>
        <xdr:to>
          <xdr:col>6</xdr:col>
          <xdr:colOff>0</xdr:colOff>
          <xdr:row>81</xdr:row>
          <xdr:rowOff>0</xdr:rowOff>
        </xdr:to>
        <xdr:sp macro="" textlink="">
          <xdr:nvSpPr>
            <xdr:cNvPr id="1070" name="Drop Dow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84</xdr:row>
          <xdr:rowOff>123825</xdr:rowOff>
        </xdr:from>
        <xdr:to>
          <xdr:col>2</xdr:col>
          <xdr:colOff>0</xdr:colOff>
          <xdr:row>86</xdr:row>
          <xdr:rowOff>0</xdr:rowOff>
        </xdr:to>
        <xdr:sp macro="" textlink="">
          <xdr:nvSpPr>
            <xdr:cNvPr id="1072" name="Drop Down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84</xdr:row>
          <xdr:rowOff>123825</xdr:rowOff>
        </xdr:from>
        <xdr:to>
          <xdr:col>4</xdr:col>
          <xdr:colOff>0</xdr:colOff>
          <xdr:row>86</xdr:row>
          <xdr:rowOff>0</xdr:rowOff>
        </xdr:to>
        <xdr:sp macro="" textlink="">
          <xdr:nvSpPr>
            <xdr:cNvPr id="1073" name="Drop Down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84</xdr:row>
          <xdr:rowOff>123825</xdr:rowOff>
        </xdr:from>
        <xdr:to>
          <xdr:col>5</xdr:col>
          <xdr:colOff>2038350</xdr:colOff>
          <xdr:row>86</xdr:row>
          <xdr:rowOff>0</xdr:rowOff>
        </xdr:to>
        <xdr:sp macro="" textlink="">
          <xdr:nvSpPr>
            <xdr:cNvPr id="1074" name="Drop Down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87</xdr:row>
          <xdr:rowOff>123825</xdr:rowOff>
        </xdr:from>
        <xdr:to>
          <xdr:col>6</xdr:col>
          <xdr:colOff>0</xdr:colOff>
          <xdr:row>89</xdr:row>
          <xdr:rowOff>0</xdr:rowOff>
        </xdr:to>
        <xdr:sp macro="" textlink="">
          <xdr:nvSpPr>
            <xdr:cNvPr id="1075" name="Drop Down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90</xdr:row>
          <xdr:rowOff>123825</xdr:rowOff>
        </xdr:from>
        <xdr:to>
          <xdr:col>6</xdr:col>
          <xdr:colOff>0</xdr:colOff>
          <xdr:row>91</xdr:row>
          <xdr:rowOff>152400</xdr:rowOff>
        </xdr:to>
        <xdr:sp macro="" textlink="">
          <xdr:nvSpPr>
            <xdr:cNvPr id="1076" name="Drop Down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87</xdr:row>
          <xdr:rowOff>123825</xdr:rowOff>
        </xdr:from>
        <xdr:to>
          <xdr:col>1</xdr:col>
          <xdr:colOff>2038350</xdr:colOff>
          <xdr:row>89</xdr:row>
          <xdr:rowOff>0</xdr:rowOff>
        </xdr:to>
        <xdr:sp macro="" textlink="">
          <xdr:nvSpPr>
            <xdr:cNvPr id="1077" name="Drop Dow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87</xdr:row>
          <xdr:rowOff>123825</xdr:rowOff>
        </xdr:from>
        <xdr:to>
          <xdr:col>4</xdr:col>
          <xdr:colOff>0</xdr:colOff>
          <xdr:row>89</xdr:row>
          <xdr:rowOff>0</xdr:rowOff>
        </xdr:to>
        <xdr:sp macro="" textlink="">
          <xdr:nvSpPr>
            <xdr:cNvPr id="1078" name="Drop Dow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97</xdr:row>
          <xdr:rowOff>133350</xdr:rowOff>
        </xdr:from>
        <xdr:to>
          <xdr:col>2</xdr:col>
          <xdr:colOff>0</xdr:colOff>
          <xdr:row>99</xdr:row>
          <xdr:rowOff>9525</xdr:rowOff>
        </xdr:to>
        <xdr:sp macro="" textlink="">
          <xdr:nvSpPr>
            <xdr:cNvPr id="1079" name="Drop Down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97</xdr:row>
          <xdr:rowOff>133350</xdr:rowOff>
        </xdr:from>
        <xdr:to>
          <xdr:col>4</xdr:col>
          <xdr:colOff>0</xdr:colOff>
          <xdr:row>99</xdr:row>
          <xdr:rowOff>9525</xdr:rowOff>
        </xdr:to>
        <xdr:sp macro="" textlink="">
          <xdr:nvSpPr>
            <xdr:cNvPr id="1080" name="Drop Down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104</xdr:row>
          <xdr:rowOff>123825</xdr:rowOff>
        </xdr:from>
        <xdr:to>
          <xdr:col>2</xdr:col>
          <xdr:colOff>9525</xdr:colOff>
          <xdr:row>106</xdr:row>
          <xdr:rowOff>0</xdr:rowOff>
        </xdr:to>
        <xdr:sp macro="" textlink="">
          <xdr:nvSpPr>
            <xdr:cNvPr id="1081" name="Drop Down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104</xdr:row>
          <xdr:rowOff>123825</xdr:rowOff>
        </xdr:from>
        <xdr:to>
          <xdr:col>4</xdr:col>
          <xdr:colOff>0</xdr:colOff>
          <xdr:row>106</xdr:row>
          <xdr:rowOff>0</xdr:rowOff>
        </xdr:to>
        <xdr:sp macro="" textlink="">
          <xdr:nvSpPr>
            <xdr:cNvPr id="1082" name="Drop Dow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104</xdr:row>
          <xdr:rowOff>123825</xdr:rowOff>
        </xdr:from>
        <xdr:to>
          <xdr:col>6</xdr:col>
          <xdr:colOff>0</xdr:colOff>
          <xdr:row>106</xdr:row>
          <xdr:rowOff>0</xdr:rowOff>
        </xdr:to>
        <xdr:sp macro="" textlink="">
          <xdr:nvSpPr>
            <xdr:cNvPr id="1083" name="Drop Dow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107</xdr:row>
          <xdr:rowOff>123825</xdr:rowOff>
        </xdr:from>
        <xdr:to>
          <xdr:col>2</xdr:col>
          <xdr:colOff>0</xdr:colOff>
          <xdr:row>109</xdr:row>
          <xdr:rowOff>0</xdr:rowOff>
        </xdr:to>
        <xdr:sp macro="" textlink="">
          <xdr:nvSpPr>
            <xdr:cNvPr id="1084" name="Drop Down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107</xdr:row>
          <xdr:rowOff>123825</xdr:rowOff>
        </xdr:from>
        <xdr:to>
          <xdr:col>4</xdr:col>
          <xdr:colOff>0</xdr:colOff>
          <xdr:row>109</xdr:row>
          <xdr:rowOff>0</xdr:rowOff>
        </xdr:to>
        <xdr:sp macro="" textlink="">
          <xdr:nvSpPr>
            <xdr:cNvPr id="1085" name="Drop Down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112</xdr:row>
          <xdr:rowOff>123825</xdr:rowOff>
        </xdr:from>
        <xdr:to>
          <xdr:col>2</xdr:col>
          <xdr:colOff>0</xdr:colOff>
          <xdr:row>114</xdr:row>
          <xdr:rowOff>0</xdr:rowOff>
        </xdr:to>
        <xdr:sp macro="" textlink="">
          <xdr:nvSpPr>
            <xdr:cNvPr id="1086" name="Drop Dow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112</xdr:row>
          <xdr:rowOff>123825</xdr:rowOff>
        </xdr:from>
        <xdr:to>
          <xdr:col>4</xdr:col>
          <xdr:colOff>0</xdr:colOff>
          <xdr:row>114</xdr:row>
          <xdr:rowOff>0</xdr:rowOff>
        </xdr:to>
        <xdr:sp macro="" textlink="">
          <xdr:nvSpPr>
            <xdr:cNvPr id="1087" name="Drop Dow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112</xdr:row>
          <xdr:rowOff>123825</xdr:rowOff>
        </xdr:from>
        <xdr:to>
          <xdr:col>6</xdr:col>
          <xdr:colOff>0</xdr:colOff>
          <xdr:row>114</xdr:row>
          <xdr:rowOff>0</xdr:rowOff>
        </xdr:to>
        <xdr:sp macro="" textlink="">
          <xdr:nvSpPr>
            <xdr:cNvPr id="1088" name="Drop Down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120</xdr:row>
          <xdr:rowOff>123825</xdr:rowOff>
        </xdr:from>
        <xdr:to>
          <xdr:col>2</xdr:col>
          <xdr:colOff>0</xdr:colOff>
          <xdr:row>122</xdr:row>
          <xdr:rowOff>0</xdr:rowOff>
        </xdr:to>
        <xdr:sp macro="" textlink="">
          <xdr:nvSpPr>
            <xdr:cNvPr id="1090" name="Drop Down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120</xdr:row>
          <xdr:rowOff>123825</xdr:rowOff>
        </xdr:from>
        <xdr:to>
          <xdr:col>4</xdr:col>
          <xdr:colOff>0</xdr:colOff>
          <xdr:row>122</xdr:row>
          <xdr:rowOff>0</xdr:rowOff>
        </xdr:to>
        <xdr:sp macro="" textlink="">
          <xdr:nvSpPr>
            <xdr:cNvPr id="1091" name="Drop Down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120</xdr:row>
          <xdr:rowOff>123825</xdr:rowOff>
        </xdr:from>
        <xdr:to>
          <xdr:col>6</xdr:col>
          <xdr:colOff>0</xdr:colOff>
          <xdr:row>122</xdr:row>
          <xdr:rowOff>0</xdr:rowOff>
        </xdr:to>
        <xdr:sp macro="" textlink="">
          <xdr:nvSpPr>
            <xdr:cNvPr id="1092" name="Drop Down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123</xdr:row>
          <xdr:rowOff>114300</xdr:rowOff>
        </xdr:from>
        <xdr:to>
          <xdr:col>6</xdr:col>
          <xdr:colOff>0</xdr:colOff>
          <xdr:row>124</xdr:row>
          <xdr:rowOff>152400</xdr:rowOff>
        </xdr:to>
        <xdr:sp macro="" textlink="">
          <xdr:nvSpPr>
            <xdr:cNvPr id="1093" name="Drop Down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126</xdr:row>
          <xdr:rowOff>123825</xdr:rowOff>
        </xdr:from>
        <xdr:to>
          <xdr:col>6</xdr:col>
          <xdr:colOff>0</xdr:colOff>
          <xdr:row>128</xdr:row>
          <xdr:rowOff>0</xdr:rowOff>
        </xdr:to>
        <xdr:sp macro="" textlink="">
          <xdr:nvSpPr>
            <xdr:cNvPr id="1094" name="Drop Down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123</xdr:row>
          <xdr:rowOff>114300</xdr:rowOff>
        </xdr:from>
        <xdr:to>
          <xdr:col>2</xdr:col>
          <xdr:colOff>0</xdr:colOff>
          <xdr:row>124</xdr:row>
          <xdr:rowOff>152400</xdr:rowOff>
        </xdr:to>
        <xdr:sp macro="" textlink="">
          <xdr:nvSpPr>
            <xdr:cNvPr id="1095" name="Drop Down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123</xdr:row>
          <xdr:rowOff>123825</xdr:rowOff>
        </xdr:from>
        <xdr:to>
          <xdr:col>4</xdr:col>
          <xdr:colOff>0</xdr:colOff>
          <xdr:row>125</xdr:row>
          <xdr:rowOff>0</xdr:rowOff>
        </xdr:to>
        <xdr:sp macro="" textlink="">
          <xdr:nvSpPr>
            <xdr:cNvPr id="1096" name="Drop Down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133</xdr:row>
          <xdr:rowOff>142875</xdr:rowOff>
        </xdr:from>
        <xdr:to>
          <xdr:col>2</xdr:col>
          <xdr:colOff>0</xdr:colOff>
          <xdr:row>135</xdr:row>
          <xdr:rowOff>19050</xdr:rowOff>
        </xdr:to>
        <xdr:sp macro="" textlink="">
          <xdr:nvSpPr>
            <xdr:cNvPr id="1097" name="Drop Down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133</xdr:row>
          <xdr:rowOff>123825</xdr:rowOff>
        </xdr:from>
        <xdr:to>
          <xdr:col>4</xdr:col>
          <xdr:colOff>0</xdr:colOff>
          <xdr:row>135</xdr:row>
          <xdr:rowOff>0</xdr:rowOff>
        </xdr:to>
        <xdr:sp macro="" textlink="">
          <xdr:nvSpPr>
            <xdr:cNvPr id="1099" name="Drop Down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138</xdr:row>
          <xdr:rowOff>123825</xdr:rowOff>
        </xdr:from>
        <xdr:to>
          <xdr:col>2</xdr:col>
          <xdr:colOff>0</xdr:colOff>
          <xdr:row>140</xdr:row>
          <xdr:rowOff>0</xdr:rowOff>
        </xdr:to>
        <xdr:sp macro="" textlink="">
          <xdr:nvSpPr>
            <xdr:cNvPr id="1100" name="Drop Down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143</xdr:row>
          <xdr:rowOff>123825</xdr:rowOff>
        </xdr:from>
        <xdr:to>
          <xdr:col>2</xdr:col>
          <xdr:colOff>0</xdr:colOff>
          <xdr:row>145</xdr:row>
          <xdr:rowOff>0</xdr:rowOff>
        </xdr:to>
        <xdr:sp macro="" textlink="">
          <xdr:nvSpPr>
            <xdr:cNvPr id="1101" name="Drop Down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143</xdr:row>
          <xdr:rowOff>123825</xdr:rowOff>
        </xdr:from>
        <xdr:to>
          <xdr:col>4</xdr:col>
          <xdr:colOff>0</xdr:colOff>
          <xdr:row>145</xdr:row>
          <xdr:rowOff>0</xdr:rowOff>
        </xdr:to>
        <xdr:sp macro="" textlink="">
          <xdr:nvSpPr>
            <xdr:cNvPr id="1102" name="Drop Down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143</xdr:row>
          <xdr:rowOff>123825</xdr:rowOff>
        </xdr:from>
        <xdr:to>
          <xdr:col>6</xdr:col>
          <xdr:colOff>0</xdr:colOff>
          <xdr:row>145</xdr:row>
          <xdr:rowOff>0</xdr:rowOff>
        </xdr:to>
        <xdr:sp macro="" textlink="">
          <xdr:nvSpPr>
            <xdr:cNvPr id="1103" name="Drop Down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149</xdr:row>
          <xdr:rowOff>123825</xdr:rowOff>
        </xdr:from>
        <xdr:to>
          <xdr:col>2</xdr:col>
          <xdr:colOff>0</xdr:colOff>
          <xdr:row>151</xdr:row>
          <xdr:rowOff>0</xdr:rowOff>
        </xdr:to>
        <xdr:sp macro="" textlink="">
          <xdr:nvSpPr>
            <xdr:cNvPr id="1104" name="Drop Down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149</xdr:row>
          <xdr:rowOff>123825</xdr:rowOff>
        </xdr:from>
        <xdr:to>
          <xdr:col>4</xdr:col>
          <xdr:colOff>0</xdr:colOff>
          <xdr:row>151</xdr:row>
          <xdr:rowOff>0</xdr:rowOff>
        </xdr:to>
        <xdr:sp macro="" textlink="">
          <xdr:nvSpPr>
            <xdr:cNvPr id="1105" name="Drop Down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146</xdr:row>
          <xdr:rowOff>123825</xdr:rowOff>
        </xdr:from>
        <xdr:to>
          <xdr:col>2</xdr:col>
          <xdr:colOff>0</xdr:colOff>
          <xdr:row>148</xdr:row>
          <xdr:rowOff>0</xdr:rowOff>
        </xdr:to>
        <xdr:sp macro="" textlink="">
          <xdr:nvSpPr>
            <xdr:cNvPr id="1106" name="Drop Down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146</xdr:row>
          <xdr:rowOff>123825</xdr:rowOff>
        </xdr:from>
        <xdr:to>
          <xdr:col>6</xdr:col>
          <xdr:colOff>0</xdr:colOff>
          <xdr:row>148</xdr:row>
          <xdr:rowOff>0</xdr:rowOff>
        </xdr:to>
        <xdr:sp macro="" textlink="">
          <xdr:nvSpPr>
            <xdr:cNvPr id="1107" name="Drop Down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146</xdr:row>
          <xdr:rowOff>123825</xdr:rowOff>
        </xdr:from>
        <xdr:to>
          <xdr:col>4</xdr:col>
          <xdr:colOff>0</xdr:colOff>
          <xdr:row>148</xdr:row>
          <xdr:rowOff>0</xdr:rowOff>
        </xdr:to>
        <xdr:sp macro="" textlink="">
          <xdr:nvSpPr>
            <xdr:cNvPr id="1108" name="Drop Down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156</xdr:row>
          <xdr:rowOff>123825</xdr:rowOff>
        </xdr:from>
        <xdr:to>
          <xdr:col>2</xdr:col>
          <xdr:colOff>0</xdr:colOff>
          <xdr:row>158</xdr:row>
          <xdr:rowOff>0</xdr:rowOff>
        </xdr:to>
        <xdr:sp macro="" textlink="">
          <xdr:nvSpPr>
            <xdr:cNvPr id="1109" name="Drop Down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156</xdr:row>
          <xdr:rowOff>123825</xdr:rowOff>
        </xdr:from>
        <xdr:to>
          <xdr:col>4</xdr:col>
          <xdr:colOff>0</xdr:colOff>
          <xdr:row>158</xdr:row>
          <xdr:rowOff>0</xdr:rowOff>
        </xdr:to>
        <xdr:sp macro="" textlink="">
          <xdr:nvSpPr>
            <xdr:cNvPr id="1110" name="Drop Down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193</xdr:row>
          <xdr:rowOff>123825</xdr:rowOff>
        </xdr:from>
        <xdr:to>
          <xdr:col>2</xdr:col>
          <xdr:colOff>0</xdr:colOff>
          <xdr:row>195</xdr:row>
          <xdr:rowOff>0</xdr:rowOff>
        </xdr:to>
        <xdr:sp macro="" textlink="">
          <xdr:nvSpPr>
            <xdr:cNvPr id="1126" name="Drop Down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193</xdr:row>
          <xdr:rowOff>123825</xdr:rowOff>
        </xdr:from>
        <xdr:to>
          <xdr:col>4</xdr:col>
          <xdr:colOff>0</xdr:colOff>
          <xdr:row>195</xdr:row>
          <xdr:rowOff>0</xdr:rowOff>
        </xdr:to>
        <xdr:sp macro="" textlink="">
          <xdr:nvSpPr>
            <xdr:cNvPr id="1127" name="Drop Down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196</xdr:row>
          <xdr:rowOff>123825</xdr:rowOff>
        </xdr:from>
        <xdr:to>
          <xdr:col>6</xdr:col>
          <xdr:colOff>0</xdr:colOff>
          <xdr:row>198</xdr:row>
          <xdr:rowOff>0</xdr:rowOff>
        </xdr:to>
        <xdr:sp macro="" textlink="">
          <xdr:nvSpPr>
            <xdr:cNvPr id="1128" name="Drop Down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193</xdr:row>
          <xdr:rowOff>123825</xdr:rowOff>
        </xdr:from>
        <xdr:to>
          <xdr:col>6</xdr:col>
          <xdr:colOff>9525</xdr:colOff>
          <xdr:row>195</xdr:row>
          <xdr:rowOff>0</xdr:rowOff>
        </xdr:to>
        <xdr:sp macro="" textlink="">
          <xdr:nvSpPr>
            <xdr:cNvPr id="1129" name="Drop Down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196</xdr:row>
          <xdr:rowOff>123825</xdr:rowOff>
        </xdr:from>
        <xdr:to>
          <xdr:col>4</xdr:col>
          <xdr:colOff>0</xdr:colOff>
          <xdr:row>198</xdr:row>
          <xdr:rowOff>0</xdr:rowOff>
        </xdr:to>
        <xdr:sp macro="" textlink="">
          <xdr:nvSpPr>
            <xdr:cNvPr id="1130" name="Drop Down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201</xdr:row>
          <xdr:rowOff>123825</xdr:rowOff>
        </xdr:from>
        <xdr:to>
          <xdr:col>1</xdr:col>
          <xdr:colOff>2038350</xdr:colOff>
          <xdr:row>203</xdr:row>
          <xdr:rowOff>0</xdr:rowOff>
        </xdr:to>
        <xdr:sp macro="" textlink="">
          <xdr:nvSpPr>
            <xdr:cNvPr id="1131" name="Drop Down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201</xdr:row>
          <xdr:rowOff>123825</xdr:rowOff>
        </xdr:from>
        <xdr:to>
          <xdr:col>4</xdr:col>
          <xdr:colOff>0</xdr:colOff>
          <xdr:row>203</xdr:row>
          <xdr:rowOff>0</xdr:rowOff>
        </xdr:to>
        <xdr:sp macro="" textlink="">
          <xdr:nvSpPr>
            <xdr:cNvPr id="1132" name="Drop Down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211</xdr:row>
          <xdr:rowOff>123825</xdr:rowOff>
        </xdr:from>
        <xdr:to>
          <xdr:col>2</xdr:col>
          <xdr:colOff>0</xdr:colOff>
          <xdr:row>213</xdr:row>
          <xdr:rowOff>0</xdr:rowOff>
        </xdr:to>
        <xdr:sp macro="" textlink="">
          <xdr:nvSpPr>
            <xdr:cNvPr id="1133" name="Drop Down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123825</xdr:rowOff>
        </xdr:from>
        <xdr:to>
          <xdr:col>1</xdr:col>
          <xdr:colOff>2038350</xdr:colOff>
          <xdr:row>220</xdr:row>
          <xdr:rowOff>0</xdr:rowOff>
        </xdr:to>
        <xdr:sp macro="" textlink="">
          <xdr:nvSpPr>
            <xdr:cNvPr id="1134" name="Drop Down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123825</xdr:rowOff>
        </xdr:from>
        <xdr:to>
          <xdr:col>2</xdr:col>
          <xdr:colOff>0</xdr:colOff>
          <xdr:row>36</xdr:row>
          <xdr:rowOff>0</xdr:rowOff>
        </xdr:to>
        <xdr:sp macro="" textlink="">
          <xdr:nvSpPr>
            <xdr:cNvPr id="1140" name="Drop Down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34</xdr:row>
          <xdr:rowOff>123825</xdr:rowOff>
        </xdr:from>
        <xdr:to>
          <xdr:col>4</xdr:col>
          <xdr:colOff>0</xdr:colOff>
          <xdr:row>36</xdr:row>
          <xdr:rowOff>0</xdr:rowOff>
        </xdr:to>
        <xdr:sp macro="" textlink="">
          <xdr:nvSpPr>
            <xdr:cNvPr id="1141" name="Drop Down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50</xdr:row>
          <xdr:rowOff>123825</xdr:rowOff>
        </xdr:from>
        <xdr:to>
          <xdr:col>6</xdr:col>
          <xdr:colOff>0</xdr:colOff>
          <xdr:row>52</xdr:row>
          <xdr:rowOff>0</xdr:rowOff>
        </xdr:to>
        <xdr:sp macro="" textlink="">
          <xdr:nvSpPr>
            <xdr:cNvPr id="1142" name="Drop Down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61</xdr:row>
          <xdr:rowOff>123825</xdr:rowOff>
        </xdr:from>
        <xdr:to>
          <xdr:col>6</xdr:col>
          <xdr:colOff>0</xdr:colOff>
          <xdr:row>63</xdr:row>
          <xdr:rowOff>0</xdr:rowOff>
        </xdr:to>
        <xdr:sp macro="" textlink="">
          <xdr:nvSpPr>
            <xdr:cNvPr id="1143" name="Drop Down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123825</xdr:rowOff>
        </xdr:from>
        <xdr:to>
          <xdr:col>2</xdr:col>
          <xdr:colOff>0</xdr:colOff>
          <xdr:row>20</xdr:row>
          <xdr:rowOff>0</xdr:rowOff>
        </xdr:to>
        <xdr:sp macro="" textlink="">
          <xdr:nvSpPr>
            <xdr:cNvPr id="1147" name="Drop Down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123825</xdr:rowOff>
        </xdr:from>
        <xdr:to>
          <xdr:col>4</xdr:col>
          <xdr:colOff>0</xdr:colOff>
          <xdr:row>20</xdr:row>
          <xdr:rowOff>0</xdr:rowOff>
        </xdr:to>
        <xdr:sp macro="" textlink="">
          <xdr:nvSpPr>
            <xdr:cNvPr id="1148" name="Drop Down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123825</xdr:rowOff>
        </xdr:from>
        <xdr:to>
          <xdr:col>6</xdr:col>
          <xdr:colOff>0</xdr:colOff>
          <xdr:row>20</xdr:row>
          <xdr:rowOff>0</xdr:rowOff>
        </xdr:to>
        <xdr:sp macro="" textlink="">
          <xdr:nvSpPr>
            <xdr:cNvPr id="1149" name="Drop Down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123825</xdr:rowOff>
        </xdr:from>
        <xdr:to>
          <xdr:col>2</xdr:col>
          <xdr:colOff>0</xdr:colOff>
          <xdr:row>23</xdr:row>
          <xdr:rowOff>0</xdr:rowOff>
        </xdr:to>
        <xdr:sp macro="" textlink="">
          <xdr:nvSpPr>
            <xdr:cNvPr id="1150" name="Drop Down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123825</xdr:rowOff>
        </xdr:from>
        <xdr:to>
          <xdr:col>4</xdr:col>
          <xdr:colOff>0</xdr:colOff>
          <xdr:row>23</xdr:row>
          <xdr:rowOff>0</xdr:rowOff>
        </xdr:to>
        <xdr:sp macro="" textlink="">
          <xdr:nvSpPr>
            <xdr:cNvPr id="1151" name="Drop Down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123825</xdr:rowOff>
        </xdr:from>
        <xdr:to>
          <xdr:col>6</xdr:col>
          <xdr:colOff>0</xdr:colOff>
          <xdr:row>23</xdr:row>
          <xdr:rowOff>0</xdr:rowOff>
        </xdr:to>
        <xdr:sp macro="" textlink="">
          <xdr:nvSpPr>
            <xdr:cNvPr id="1153" name="Drop Down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123825</xdr:rowOff>
        </xdr:from>
        <xdr:to>
          <xdr:col>2</xdr:col>
          <xdr:colOff>0</xdr:colOff>
          <xdr:row>26</xdr:row>
          <xdr:rowOff>0</xdr:rowOff>
        </xdr:to>
        <xdr:sp macro="" textlink="">
          <xdr:nvSpPr>
            <xdr:cNvPr id="1162" name="Drop Down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123825</xdr:rowOff>
        </xdr:from>
        <xdr:to>
          <xdr:col>2</xdr:col>
          <xdr:colOff>0</xdr:colOff>
          <xdr:row>55</xdr:row>
          <xdr:rowOff>0</xdr:rowOff>
        </xdr:to>
        <xdr:sp macro="" textlink="">
          <xdr:nvSpPr>
            <xdr:cNvPr id="1163" name="Drop Down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64</xdr:row>
          <xdr:rowOff>123825</xdr:rowOff>
        </xdr:from>
        <xdr:to>
          <xdr:col>2</xdr:col>
          <xdr:colOff>0</xdr:colOff>
          <xdr:row>66</xdr:row>
          <xdr:rowOff>0</xdr:rowOff>
        </xdr:to>
        <xdr:sp macro="" textlink="">
          <xdr:nvSpPr>
            <xdr:cNvPr id="1164" name="Drop Down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72</xdr:row>
          <xdr:rowOff>142875</xdr:rowOff>
        </xdr:from>
        <xdr:to>
          <xdr:col>6</xdr:col>
          <xdr:colOff>0</xdr:colOff>
          <xdr:row>74</xdr:row>
          <xdr:rowOff>9525</xdr:rowOff>
        </xdr:to>
        <xdr:sp macro="" textlink="">
          <xdr:nvSpPr>
            <xdr:cNvPr id="1165" name="Drop Down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69</xdr:row>
          <xdr:rowOff>142875</xdr:rowOff>
        </xdr:from>
        <xdr:to>
          <xdr:col>2</xdr:col>
          <xdr:colOff>0</xdr:colOff>
          <xdr:row>71</xdr:row>
          <xdr:rowOff>19050</xdr:rowOff>
        </xdr:to>
        <xdr:sp macro="" textlink="">
          <xdr:nvSpPr>
            <xdr:cNvPr id="1166" name="Drop Down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69</xdr:row>
          <xdr:rowOff>142875</xdr:rowOff>
        </xdr:from>
        <xdr:to>
          <xdr:col>4</xdr:col>
          <xdr:colOff>0</xdr:colOff>
          <xdr:row>71</xdr:row>
          <xdr:rowOff>19050</xdr:rowOff>
        </xdr:to>
        <xdr:sp macro="" textlink="">
          <xdr:nvSpPr>
            <xdr:cNvPr id="1167" name="Drop Down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69</xdr:row>
          <xdr:rowOff>142875</xdr:rowOff>
        </xdr:from>
        <xdr:to>
          <xdr:col>6</xdr:col>
          <xdr:colOff>0</xdr:colOff>
          <xdr:row>71</xdr:row>
          <xdr:rowOff>19050</xdr:rowOff>
        </xdr:to>
        <xdr:sp macro="" textlink="">
          <xdr:nvSpPr>
            <xdr:cNvPr id="1168" name="Drop Down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92</xdr:row>
          <xdr:rowOff>133350</xdr:rowOff>
        </xdr:from>
        <xdr:to>
          <xdr:col>2</xdr:col>
          <xdr:colOff>0</xdr:colOff>
          <xdr:row>94</xdr:row>
          <xdr:rowOff>0</xdr:rowOff>
        </xdr:to>
        <xdr:sp macro="" textlink="">
          <xdr:nvSpPr>
            <xdr:cNvPr id="1181" name="Drop Down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115</xdr:row>
          <xdr:rowOff>123825</xdr:rowOff>
        </xdr:from>
        <xdr:to>
          <xdr:col>2</xdr:col>
          <xdr:colOff>0</xdr:colOff>
          <xdr:row>117</xdr:row>
          <xdr:rowOff>0</xdr:rowOff>
        </xdr:to>
        <xdr:sp macro="" textlink="">
          <xdr:nvSpPr>
            <xdr:cNvPr id="1205" name="Drop Down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163</xdr:row>
          <xdr:rowOff>123825</xdr:rowOff>
        </xdr:from>
        <xdr:to>
          <xdr:col>2</xdr:col>
          <xdr:colOff>0</xdr:colOff>
          <xdr:row>165</xdr:row>
          <xdr:rowOff>0</xdr:rowOff>
        </xdr:to>
        <xdr:sp macro="" textlink="">
          <xdr:nvSpPr>
            <xdr:cNvPr id="1206" name="Drop Down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163</xdr:row>
          <xdr:rowOff>123825</xdr:rowOff>
        </xdr:from>
        <xdr:to>
          <xdr:col>4</xdr:col>
          <xdr:colOff>0</xdr:colOff>
          <xdr:row>165</xdr:row>
          <xdr:rowOff>0</xdr:rowOff>
        </xdr:to>
        <xdr:sp macro="" textlink="">
          <xdr:nvSpPr>
            <xdr:cNvPr id="1207" name="Drop Down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163</xdr:row>
          <xdr:rowOff>123825</xdr:rowOff>
        </xdr:from>
        <xdr:to>
          <xdr:col>6</xdr:col>
          <xdr:colOff>0</xdr:colOff>
          <xdr:row>165</xdr:row>
          <xdr:rowOff>0</xdr:rowOff>
        </xdr:to>
        <xdr:sp macro="" textlink="">
          <xdr:nvSpPr>
            <xdr:cNvPr id="1208" name="Drop Down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166</xdr:row>
          <xdr:rowOff>123825</xdr:rowOff>
        </xdr:from>
        <xdr:to>
          <xdr:col>2</xdr:col>
          <xdr:colOff>0</xdr:colOff>
          <xdr:row>168</xdr:row>
          <xdr:rowOff>0</xdr:rowOff>
        </xdr:to>
        <xdr:sp macro="" textlink="">
          <xdr:nvSpPr>
            <xdr:cNvPr id="1209" name="Drop Down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166</xdr:row>
          <xdr:rowOff>123825</xdr:rowOff>
        </xdr:from>
        <xdr:to>
          <xdr:col>4</xdr:col>
          <xdr:colOff>0</xdr:colOff>
          <xdr:row>168</xdr:row>
          <xdr:rowOff>0</xdr:rowOff>
        </xdr:to>
        <xdr:sp macro="" textlink="">
          <xdr:nvSpPr>
            <xdr:cNvPr id="1210" name="Drop Down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166</xdr:row>
          <xdr:rowOff>123825</xdr:rowOff>
        </xdr:from>
        <xdr:to>
          <xdr:col>6</xdr:col>
          <xdr:colOff>0</xdr:colOff>
          <xdr:row>168</xdr:row>
          <xdr:rowOff>0</xdr:rowOff>
        </xdr:to>
        <xdr:sp macro="" textlink="">
          <xdr:nvSpPr>
            <xdr:cNvPr id="1211" name="Drop Down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171</xdr:row>
          <xdr:rowOff>123825</xdr:rowOff>
        </xdr:from>
        <xdr:to>
          <xdr:col>2</xdr:col>
          <xdr:colOff>0</xdr:colOff>
          <xdr:row>172</xdr:row>
          <xdr:rowOff>152400</xdr:rowOff>
        </xdr:to>
        <xdr:sp macro="" textlink="">
          <xdr:nvSpPr>
            <xdr:cNvPr id="1212" name="Drop Down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181</xdr:row>
          <xdr:rowOff>123825</xdr:rowOff>
        </xdr:from>
        <xdr:to>
          <xdr:col>2</xdr:col>
          <xdr:colOff>0</xdr:colOff>
          <xdr:row>183</xdr:row>
          <xdr:rowOff>0</xdr:rowOff>
        </xdr:to>
        <xdr:sp macro="" textlink="">
          <xdr:nvSpPr>
            <xdr:cNvPr id="1213" name="Drop Down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181</xdr:row>
          <xdr:rowOff>123825</xdr:rowOff>
        </xdr:from>
        <xdr:to>
          <xdr:col>4</xdr:col>
          <xdr:colOff>0</xdr:colOff>
          <xdr:row>183</xdr:row>
          <xdr:rowOff>0</xdr:rowOff>
        </xdr:to>
        <xdr:sp macro="" textlink="">
          <xdr:nvSpPr>
            <xdr:cNvPr id="1214" name="Drop Down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123825</xdr:rowOff>
        </xdr:from>
        <xdr:to>
          <xdr:col>2</xdr:col>
          <xdr:colOff>0</xdr:colOff>
          <xdr:row>188</xdr:row>
          <xdr:rowOff>0</xdr:rowOff>
        </xdr:to>
        <xdr:sp macro="" textlink="">
          <xdr:nvSpPr>
            <xdr:cNvPr id="1215" name="Drop Down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186</xdr:row>
          <xdr:rowOff>123825</xdr:rowOff>
        </xdr:from>
        <xdr:to>
          <xdr:col>4</xdr:col>
          <xdr:colOff>0</xdr:colOff>
          <xdr:row>188</xdr:row>
          <xdr:rowOff>0</xdr:rowOff>
        </xdr:to>
        <xdr:sp macro="" textlink="">
          <xdr:nvSpPr>
            <xdr:cNvPr id="1216" name="Drop Down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186</xdr:row>
          <xdr:rowOff>123825</xdr:rowOff>
        </xdr:from>
        <xdr:to>
          <xdr:col>6</xdr:col>
          <xdr:colOff>0</xdr:colOff>
          <xdr:row>188</xdr:row>
          <xdr:rowOff>0</xdr:rowOff>
        </xdr:to>
        <xdr:sp macro="" textlink="">
          <xdr:nvSpPr>
            <xdr:cNvPr id="1217" name="Drop Down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169</xdr:row>
          <xdr:rowOff>123825</xdr:rowOff>
        </xdr:from>
        <xdr:to>
          <xdr:col>6</xdr:col>
          <xdr:colOff>0</xdr:colOff>
          <xdr:row>170</xdr:row>
          <xdr:rowOff>152400</xdr:rowOff>
        </xdr:to>
        <xdr:sp macro="" textlink="">
          <xdr:nvSpPr>
            <xdr:cNvPr id="1218" name="Drop Down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172</xdr:row>
          <xdr:rowOff>123825</xdr:rowOff>
        </xdr:from>
        <xdr:to>
          <xdr:col>6</xdr:col>
          <xdr:colOff>0</xdr:colOff>
          <xdr:row>174</xdr:row>
          <xdr:rowOff>0</xdr:rowOff>
        </xdr:to>
        <xdr:sp macro="" textlink="">
          <xdr:nvSpPr>
            <xdr:cNvPr id="1219" name="Drop Down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171</xdr:row>
          <xdr:rowOff>133350</xdr:rowOff>
        </xdr:from>
        <xdr:to>
          <xdr:col>4</xdr:col>
          <xdr:colOff>19050</xdr:colOff>
          <xdr:row>173</xdr:row>
          <xdr:rowOff>0</xdr:rowOff>
        </xdr:to>
        <xdr:sp macro="" textlink="">
          <xdr:nvSpPr>
            <xdr:cNvPr id="1220" name="Drop Down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174</xdr:row>
          <xdr:rowOff>133350</xdr:rowOff>
        </xdr:from>
        <xdr:to>
          <xdr:col>4</xdr:col>
          <xdr:colOff>19050</xdr:colOff>
          <xdr:row>176</xdr:row>
          <xdr:rowOff>0</xdr:rowOff>
        </xdr:to>
        <xdr:sp macro="" textlink="">
          <xdr:nvSpPr>
            <xdr:cNvPr id="1221" name="Drop Down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93</xdr:row>
          <xdr:rowOff>123825</xdr:rowOff>
        </xdr:from>
        <xdr:to>
          <xdr:col>6</xdr:col>
          <xdr:colOff>0</xdr:colOff>
          <xdr:row>94</xdr:row>
          <xdr:rowOff>161925</xdr:rowOff>
        </xdr:to>
        <xdr:sp macro="" textlink="">
          <xdr:nvSpPr>
            <xdr:cNvPr id="1222" name="Drop Down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201</xdr:row>
          <xdr:rowOff>123825</xdr:rowOff>
        </xdr:from>
        <xdr:to>
          <xdr:col>6</xdr:col>
          <xdr:colOff>0</xdr:colOff>
          <xdr:row>203</xdr:row>
          <xdr:rowOff>0</xdr:rowOff>
        </xdr:to>
        <xdr:sp macro="" textlink="">
          <xdr:nvSpPr>
            <xdr:cNvPr id="1223" name="Drop Down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5</xdr:col>
      <xdr:colOff>962025</xdr:colOff>
      <xdr:row>0</xdr:row>
      <xdr:rowOff>0</xdr:rowOff>
    </xdr:from>
    <xdr:to>
      <xdr:col>5</xdr:col>
      <xdr:colOff>2028825</xdr:colOff>
      <xdr:row>5</xdr:row>
      <xdr:rowOff>114300</xdr:rowOff>
    </xdr:to>
    <xdr:pic>
      <xdr:nvPicPr>
        <xdr:cNvPr id="110" name="Imagen 109" descr="C:\Users\emoya\Documents\Logos\2 Logo\logo-UNED-vertical-completo-azul.png">
          <a:extLst>
            <a:ext uri="{FF2B5EF4-FFF2-40B4-BE49-F238E27FC236}">
              <a16:creationId xmlns:a16="http://schemas.microsoft.com/office/drawing/2014/main" id="{00000000-0008-0000-0000-00006E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91325" y="0"/>
          <a:ext cx="1066800" cy="11334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0</xdr:row>
      <xdr:rowOff>85725</xdr:rowOff>
    </xdr:from>
    <xdr:to>
      <xdr:col>0</xdr:col>
      <xdr:colOff>800100</xdr:colOff>
      <xdr:row>4</xdr:row>
      <xdr:rowOff>76200</xdr:rowOff>
    </xdr:to>
    <xdr:pic>
      <xdr:nvPicPr>
        <xdr:cNvPr id="3190" name="Picture 1" descr="logo-Uned">
          <a:extLst>
            <a:ext uri="{FF2B5EF4-FFF2-40B4-BE49-F238E27FC236}">
              <a16:creationId xmlns:a16="http://schemas.microsoft.com/office/drawing/2014/main" id="{00000000-0008-0000-0100-000076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85725"/>
          <a:ext cx="78105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IV224"/>
  <sheetViews>
    <sheetView tabSelected="1" zoomScaleNormal="100" zoomScaleSheetLayoutView="99" workbookViewId="0">
      <selection activeCell="A6" sqref="A6:F6"/>
    </sheetView>
  </sheetViews>
  <sheetFormatPr baseColWidth="10" defaultRowHeight="12.75" x14ac:dyDescent="0.2"/>
  <cols>
    <col min="1" max="1" width="12.7109375" style="60" customWidth="1"/>
    <col min="2" max="2" width="30.7109375" style="60" customWidth="1"/>
    <col min="3" max="3" width="7.5703125" style="60" customWidth="1"/>
    <col min="4" max="4" width="30.7109375" style="60" customWidth="1"/>
    <col min="5" max="5" width="5.7109375" style="60" customWidth="1"/>
    <col min="6" max="6" width="30.7109375" style="60" customWidth="1"/>
    <col min="7" max="16384" width="11.42578125" style="60"/>
  </cols>
  <sheetData>
    <row r="1" spans="1:256" ht="18" x14ac:dyDescent="0.25">
      <c r="A1" s="64" t="s">
        <v>190</v>
      </c>
      <c r="B1" s="2"/>
      <c r="C1" s="3"/>
      <c r="D1" s="4"/>
      <c r="E1" s="4"/>
      <c r="F1" s="12"/>
      <c r="IV1" s="60" t="s">
        <v>183</v>
      </c>
    </row>
    <row r="2" spans="1:256" ht="18" x14ac:dyDescent="0.25">
      <c r="A2" s="64" t="s">
        <v>191</v>
      </c>
      <c r="B2" s="2"/>
      <c r="C2" s="3"/>
      <c r="D2" s="4"/>
      <c r="E2" s="4"/>
      <c r="F2" s="4"/>
    </row>
    <row r="3" spans="1:256" ht="15.75" x14ac:dyDescent="0.25">
      <c r="A3" s="1"/>
      <c r="B3" s="2"/>
      <c r="C3" s="3"/>
      <c r="D3" s="4"/>
      <c r="E3" s="4"/>
      <c r="F3" s="4"/>
    </row>
    <row r="4" spans="1:256" ht="15.75" x14ac:dyDescent="0.25">
      <c r="A4" s="1"/>
      <c r="B4" s="2"/>
      <c r="C4" s="3"/>
      <c r="D4" s="4"/>
      <c r="E4" s="4"/>
      <c r="F4" s="4"/>
    </row>
    <row r="5" spans="1:256" x14ac:dyDescent="0.2">
      <c r="A5" s="4"/>
      <c r="B5" s="4"/>
      <c r="C5" s="4"/>
      <c r="D5" s="4"/>
      <c r="E5" s="4"/>
      <c r="F5" s="4"/>
    </row>
    <row r="6" spans="1:256" ht="30" customHeight="1" x14ac:dyDescent="0.2">
      <c r="A6" s="90" t="s">
        <v>195</v>
      </c>
      <c r="B6" s="90"/>
      <c r="C6" s="90"/>
      <c r="D6" s="90"/>
      <c r="E6" s="90"/>
      <c r="F6" s="90"/>
    </row>
    <row r="7" spans="1:256" ht="13.5" thickBot="1" x14ac:dyDescent="0.25">
      <c r="A7" s="4"/>
      <c r="B7" s="4"/>
      <c r="C7" s="4"/>
      <c r="D7" s="4"/>
      <c r="E7" s="4"/>
      <c r="F7" s="4"/>
    </row>
    <row r="8" spans="1:256" ht="13.5" thickBot="1" x14ac:dyDescent="0.25">
      <c r="A8" s="4"/>
      <c r="B8" s="101" t="s">
        <v>194</v>
      </c>
      <c r="C8" s="102"/>
      <c r="D8" s="103"/>
      <c r="E8" s="4"/>
      <c r="F8" s="66" t="s">
        <v>4</v>
      </c>
    </row>
    <row r="9" spans="1:256" ht="15" customHeight="1" thickBot="1" x14ac:dyDescent="0.25">
      <c r="A9" s="8"/>
      <c r="B9" s="92" t="s">
        <v>196</v>
      </c>
      <c r="C9" s="93"/>
      <c r="D9" s="94"/>
      <c r="E9" s="4"/>
      <c r="F9" s="69"/>
    </row>
    <row r="10" spans="1:256" x14ac:dyDescent="0.2">
      <c r="A10" s="4"/>
      <c r="B10" s="4"/>
      <c r="C10" s="4"/>
      <c r="D10" s="4"/>
      <c r="E10" s="4"/>
      <c r="F10" s="4"/>
    </row>
    <row r="11" spans="1:256" ht="13.5" thickBot="1" x14ac:dyDescent="0.25">
      <c r="A11" s="45" t="s">
        <v>171</v>
      </c>
      <c r="B11" s="4"/>
      <c r="C11" s="4"/>
      <c r="D11" s="4"/>
      <c r="E11" s="4"/>
      <c r="F11" s="4"/>
    </row>
    <row r="12" spans="1:256" ht="26.1" customHeight="1" thickBot="1" x14ac:dyDescent="0.25">
      <c r="A12" s="87" t="s">
        <v>192</v>
      </c>
      <c r="B12" s="88"/>
      <c r="C12" s="88"/>
      <c r="D12" s="88"/>
      <c r="E12" s="88"/>
      <c r="F12" s="89"/>
    </row>
    <row r="13" spans="1:256" ht="13.5" thickBot="1" x14ac:dyDescent="0.25">
      <c r="A13" s="51"/>
      <c r="B13" s="51"/>
      <c r="C13" s="51"/>
      <c r="D13" s="51"/>
      <c r="E13" s="4"/>
      <c r="F13" s="4"/>
    </row>
    <row r="14" spans="1:256" ht="39.950000000000003" customHeight="1" thickBot="1" x14ac:dyDescent="0.25">
      <c r="A14" s="95"/>
      <c r="B14" s="96"/>
      <c r="C14" s="97" t="str">
        <f>+VLOOKUP(B9,Datos!E5:F292,2,0)</f>
        <v>NOMBRE DEL ENCARGADO DE LA ACTIVIDAD PRESUPUESTARIA</v>
      </c>
      <c r="D14" s="98"/>
      <c r="E14" s="99" t="s">
        <v>188</v>
      </c>
      <c r="F14" s="100"/>
    </row>
    <row r="15" spans="1:256" x14ac:dyDescent="0.2">
      <c r="A15" s="50"/>
      <c r="B15" s="50"/>
      <c r="C15" s="50"/>
      <c r="D15" s="50"/>
      <c r="E15" s="4"/>
      <c r="F15" s="4"/>
    </row>
    <row r="16" spans="1:256" ht="18" x14ac:dyDescent="0.25">
      <c r="A16" s="91" t="s">
        <v>182</v>
      </c>
      <c r="B16" s="91"/>
      <c r="C16" s="91"/>
      <c r="D16" s="91"/>
      <c r="E16" s="91"/>
      <c r="F16" s="46">
        <f>+F18+F29+F102+F154+F161+F191+F216</f>
        <v>0</v>
      </c>
    </row>
    <row r="17" spans="1:6" x14ac:dyDescent="0.2">
      <c r="A17" s="4"/>
      <c r="B17" s="4"/>
      <c r="C17" s="4"/>
      <c r="D17" s="4"/>
      <c r="E17" s="4"/>
      <c r="F17" s="4"/>
    </row>
    <row r="18" spans="1:6" ht="15.75" x14ac:dyDescent="0.25">
      <c r="A18" s="11">
        <v>0</v>
      </c>
      <c r="B18" s="11" t="s">
        <v>157</v>
      </c>
      <c r="C18" s="4"/>
      <c r="D18"/>
      <c r="E18" s="4"/>
      <c r="F18" s="10">
        <f>+B21+D21+F21+B24+D24+F24+B27</f>
        <v>0</v>
      </c>
    </row>
    <row r="19" spans="1:6" x14ac:dyDescent="0.2">
      <c r="A19" s="4"/>
      <c r="B19" s="4"/>
      <c r="C19" s="4"/>
      <c r="D19" s="4"/>
      <c r="E19" s="4"/>
      <c r="F19" s="4"/>
    </row>
    <row r="20" spans="1:6" x14ac:dyDescent="0.2">
      <c r="A20" s="4"/>
      <c r="B20" s="4"/>
      <c r="C20" s="4"/>
      <c r="D20" s="4"/>
      <c r="E20" s="4"/>
      <c r="F20" s="4"/>
    </row>
    <row r="21" spans="1:6" ht="13.5" thickBot="1" x14ac:dyDescent="0.25">
      <c r="A21" s="4"/>
      <c r="B21" s="6"/>
      <c r="C21" s="4"/>
      <c r="D21" s="6"/>
      <c r="E21" s="4"/>
      <c r="F21" s="6"/>
    </row>
    <row r="22" spans="1:6" x14ac:dyDescent="0.2">
      <c r="A22" s="4"/>
      <c r="B22" s="4"/>
      <c r="C22" s="4"/>
      <c r="D22" s="4"/>
      <c r="E22" s="4"/>
      <c r="F22" s="5"/>
    </row>
    <row r="23" spans="1:6" x14ac:dyDescent="0.2">
      <c r="A23" s="4"/>
      <c r="B23" s="4"/>
      <c r="C23" s="4"/>
      <c r="D23" s="4"/>
      <c r="E23" s="4"/>
      <c r="F23" s="5"/>
    </row>
    <row r="24" spans="1:6" ht="13.5" thickBot="1" x14ac:dyDescent="0.25">
      <c r="A24" s="4"/>
      <c r="B24" s="6"/>
      <c r="C24" s="4"/>
      <c r="D24" s="6"/>
      <c r="E24" s="4"/>
      <c r="F24" s="6"/>
    </row>
    <row r="25" spans="1:6" x14ac:dyDescent="0.2">
      <c r="A25" s="4"/>
      <c r="B25" s="4"/>
      <c r="C25" s="4"/>
      <c r="D25" s="4"/>
      <c r="E25" s="4"/>
      <c r="F25" s="5"/>
    </row>
    <row r="26" spans="1:6" x14ac:dyDescent="0.2">
      <c r="A26" s="4"/>
      <c r="B26" s="4"/>
      <c r="C26" s="4"/>
      <c r="D26" s="4"/>
      <c r="E26" s="4"/>
      <c r="F26" s="5"/>
    </row>
    <row r="27" spans="1:6" ht="13.5" thickBot="1" x14ac:dyDescent="0.25">
      <c r="A27" s="4"/>
      <c r="B27" s="6"/>
      <c r="C27" s="4"/>
      <c r="D27" s="4"/>
      <c r="E27" s="4"/>
      <c r="F27" s="5"/>
    </row>
    <row r="28" spans="1:6" x14ac:dyDescent="0.2">
      <c r="A28" s="4"/>
      <c r="B28" s="4"/>
      <c r="C28" s="4"/>
      <c r="D28" s="4"/>
      <c r="E28" s="4"/>
      <c r="F28" s="5"/>
    </row>
    <row r="29" spans="1:6" ht="15.75" x14ac:dyDescent="0.25">
      <c r="A29" s="11">
        <v>1</v>
      </c>
      <c r="B29" s="11" t="s">
        <v>156</v>
      </c>
      <c r="C29" s="4"/>
      <c r="D29" s="4"/>
      <c r="E29" s="4"/>
      <c r="F29" s="10">
        <f>+F31+F39+F47+F58+F69+D74+F79+F84+D92+D97</f>
        <v>0</v>
      </c>
    </row>
    <row r="30" spans="1:6" x14ac:dyDescent="0.2">
      <c r="A30" s="4"/>
      <c r="B30" s="4"/>
      <c r="C30" s="4"/>
      <c r="D30" s="4"/>
      <c r="E30" s="4"/>
      <c r="F30" s="4"/>
    </row>
    <row r="31" spans="1:6" x14ac:dyDescent="0.2">
      <c r="A31" s="71" t="s">
        <v>365</v>
      </c>
      <c r="B31" s="7" t="s">
        <v>16</v>
      </c>
      <c r="C31" s="4"/>
      <c r="D31"/>
      <c r="E31" s="4"/>
      <c r="F31" s="9">
        <f>+B34+D34+F34+B37+D37</f>
        <v>0</v>
      </c>
    </row>
    <row r="32" spans="1:6" x14ac:dyDescent="0.2">
      <c r="A32" s="70"/>
      <c r="B32" s="4"/>
      <c r="C32" s="4"/>
      <c r="D32" s="4"/>
      <c r="E32" s="4"/>
      <c r="F32" s="4"/>
    </row>
    <row r="33" spans="1:6" x14ac:dyDescent="0.2">
      <c r="A33" s="4"/>
      <c r="B33" s="4"/>
      <c r="C33" s="4"/>
      <c r="D33" s="4"/>
      <c r="E33" s="4"/>
      <c r="F33" s="4"/>
    </row>
    <row r="34" spans="1:6" ht="13.5" thickBot="1" x14ac:dyDescent="0.25">
      <c r="A34" s="4"/>
      <c r="B34" s="6"/>
      <c r="C34" s="4"/>
      <c r="D34" s="6"/>
      <c r="E34" s="4"/>
      <c r="F34" s="6"/>
    </row>
    <row r="35" spans="1:6" x14ac:dyDescent="0.2">
      <c r="A35" s="4"/>
      <c r="B35" s="4"/>
      <c r="C35" s="4"/>
      <c r="D35" s="4"/>
      <c r="E35" s="4"/>
      <c r="F35" s="4"/>
    </row>
    <row r="36" spans="1:6" x14ac:dyDescent="0.2">
      <c r="A36" s="4"/>
      <c r="B36" s="4"/>
      <c r="C36" s="4"/>
      <c r="D36" s="4"/>
      <c r="E36" s="4"/>
      <c r="F36" s="4"/>
    </row>
    <row r="37" spans="1:6" ht="13.5" thickBot="1" x14ac:dyDescent="0.25">
      <c r="A37" s="4"/>
      <c r="B37" s="6"/>
      <c r="C37" s="4"/>
      <c r="D37" s="6"/>
      <c r="E37" s="4"/>
      <c r="F37" s="4"/>
    </row>
    <row r="38" spans="1:6" x14ac:dyDescent="0.2">
      <c r="A38" s="4"/>
      <c r="B38" s="4"/>
      <c r="C38" s="4"/>
      <c r="D38" s="4"/>
      <c r="E38" s="4"/>
      <c r="F38" s="4"/>
    </row>
    <row r="39" spans="1:6" x14ac:dyDescent="0.2">
      <c r="A39" s="72" t="s">
        <v>22</v>
      </c>
      <c r="B39" s="7" t="s">
        <v>158</v>
      </c>
      <c r="C39" s="4"/>
      <c r="D39"/>
      <c r="E39" s="4"/>
      <c r="F39" s="9">
        <f>+B42+D42+F42+B45+D45</f>
        <v>0</v>
      </c>
    </row>
    <row r="40" spans="1:6" x14ac:dyDescent="0.2">
      <c r="A40" s="4"/>
      <c r="B40" s="4"/>
      <c r="C40" s="4"/>
      <c r="D40" s="4"/>
      <c r="E40" s="4"/>
      <c r="F40" s="4"/>
    </row>
    <row r="41" spans="1:6" x14ac:dyDescent="0.2">
      <c r="A41" s="4"/>
      <c r="B41" s="4"/>
      <c r="C41" s="4"/>
      <c r="D41" s="4"/>
      <c r="E41" s="4"/>
      <c r="F41" s="4"/>
    </row>
    <row r="42" spans="1:6" ht="13.5" thickBot="1" x14ac:dyDescent="0.25">
      <c r="A42" s="4"/>
      <c r="B42" s="6"/>
      <c r="C42" s="4"/>
      <c r="D42" s="6"/>
      <c r="E42" s="4"/>
      <c r="F42" s="6"/>
    </row>
    <row r="43" spans="1:6" x14ac:dyDescent="0.2">
      <c r="A43" s="4"/>
      <c r="B43" s="4"/>
      <c r="C43" s="4"/>
      <c r="D43" s="4"/>
      <c r="E43" s="4"/>
      <c r="F43" s="4"/>
    </row>
    <row r="44" spans="1:6" x14ac:dyDescent="0.2">
      <c r="A44" s="4"/>
      <c r="B44" s="4"/>
      <c r="C44" s="4"/>
      <c r="D44" s="4"/>
      <c r="E44" s="4"/>
      <c r="F44" s="4"/>
    </row>
    <row r="45" spans="1:6" ht="13.5" thickBot="1" x14ac:dyDescent="0.25">
      <c r="A45" s="4"/>
      <c r="B45" s="6"/>
      <c r="C45" s="63"/>
      <c r="D45" s="6"/>
      <c r="E45" s="4"/>
      <c r="F45" s="4"/>
    </row>
    <row r="46" spans="1:6" x14ac:dyDescent="0.2">
      <c r="A46" s="4"/>
      <c r="B46" s="4"/>
      <c r="C46" s="4"/>
      <c r="D46" s="4"/>
      <c r="E46" s="4"/>
      <c r="F46" s="4"/>
    </row>
    <row r="47" spans="1:6" x14ac:dyDescent="0.2">
      <c r="A47" s="72" t="s">
        <v>28</v>
      </c>
      <c r="B47" s="7" t="s">
        <v>29</v>
      </c>
      <c r="C47" s="4"/>
      <c r="D47"/>
      <c r="E47" s="4"/>
      <c r="F47" s="9">
        <f>+B50+D50+F50+B53+D53+F53+B56</f>
        <v>0</v>
      </c>
    </row>
    <row r="48" spans="1:6" x14ac:dyDescent="0.2">
      <c r="A48" s="4"/>
      <c r="B48" s="4"/>
      <c r="C48" s="4"/>
      <c r="D48" s="4"/>
      <c r="E48" s="4"/>
      <c r="F48" s="4"/>
    </row>
    <row r="49" spans="1:6" x14ac:dyDescent="0.2">
      <c r="A49" s="4"/>
      <c r="B49" s="4"/>
      <c r="C49" s="4"/>
      <c r="D49" s="4"/>
      <c r="E49" s="4"/>
      <c r="F49" s="4"/>
    </row>
    <row r="50" spans="1:6" ht="13.5" thickBot="1" x14ac:dyDescent="0.25">
      <c r="A50" s="4"/>
      <c r="B50" s="6"/>
      <c r="C50" s="4"/>
      <c r="D50" s="6"/>
      <c r="E50" s="4"/>
      <c r="F50" s="6"/>
    </row>
    <row r="51" spans="1:6" x14ac:dyDescent="0.2">
      <c r="A51" s="4"/>
      <c r="B51" s="4"/>
      <c r="C51" s="4"/>
      <c r="D51" s="4"/>
      <c r="E51" s="4"/>
      <c r="F51" s="4"/>
    </row>
    <row r="52" spans="1:6" x14ac:dyDescent="0.2">
      <c r="A52" s="4"/>
      <c r="B52" s="4"/>
      <c r="C52" s="4"/>
      <c r="D52" s="4"/>
      <c r="E52" s="4"/>
      <c r="F52" s="4"/>
    </row>
    <row r="53" spans="1:6" ht="13.5" thickBot="1" x14ac:dyDescent="0.25">
      <c r="A53" s="4"/>
      <c r="B53" s="6"/>
      <c r="C53" s="4"/>
      <c r="D53" s="6"/>
      <c r="E53" s="4"/>
      <c r="F53" s="6"/>
    </row>
    <row r="54" spans="1:6" x14ac:dyDescent="0.2">
      <c r="A54" s="4"/>
      <c r="B54" s="4"/>
      <c r="C54" s="4"/>
      <c r="D54" s="4"/>
      <c r="E54" s="4"/>
      <c r="F54" s="4"/>
    </row>
    <row r="55" spans="1:6" x14ac:dyDescent="0.2">
      <c r="A55" s="4"/>
      <c r="B55" s="4"/>
      <c r="C55" s="4"/>
      <c r="D55" s="4"/>
      <c r="E55" s="4"/>
      <c r="F55" s="4"/>
    </row>
    <row r="56" spans="1:6" ht="13.5" thickBot="1" x14ac:dyDescent="0.25">
      <c r="A56" s="4"/>
      <c r="B56" s="6"/>
      <c r="C56" s="4"/>
      <c r="D56" s="4"/>
      <c r="E56" s="4"/>
      <c r="F56" s="4"/>
    </row>
    <row r="57" spans="1:6" x14ac:dyDescent="0.2">
      <c r="A57" s="4"/>
      <c r="B57" s="4"/>
      <c r="C57" s="4"/>
      <c r="D57" s="4"/>
      <c r="E57" s="4"/>
      <c r="F57" s="4"/>
    </row>
    <row r="58" spans="1:6" x14ac:dyDescent="0.2">
      <c r="A58" s="72" t="s">
        <v>37</v>
      </c>
      <c r="B58" s="7" t="s">
        <v>159</v>
      </c>
      <c r="C58" s="4"/>
      <c r="D58"/>
      <c r="E58" s="4"/>
      <c r="F58" s="9">
        <f>+B61+D61+F61+B64+D64+F64+B67</f>
        <v>0</v>
      </c>
    </row>
    <row r="59" spans="1:6" x14ac:dyDescent="0.2">
      <c r="A59" s="4"/>
      <c r="B59" s="4"/>
      <c r="C59" s="4"/>
      <c r="D59" s="4"/>
      <c r="E59" s="4"/>
      <c r="F59" s="4"/>
    </row>
    <row r="60" spans="1:6" x14ac:dyDescent="0.2">
      <c r="A60" s="4"/>
      <c r="B60" s="4"/>
      <c r="C60" s="4"/>
      <c r="D60" s="4"/>
      <c r="E60" s="4"/>
      <c r="F60" s="4"/>
    </row>
    <row r="61" spans="1:6" ht="13.5" thickBot="1" x14ac:dyDescent="0.25">
      <c r="A61" s="4"/>
      <c r="B61" s="6"/>
      <c r="C61" s="4"/>
      <c r="D61" s="6"/>
      <c r="E61" s="4"/>
      <c r="F61" s="6"/>
    </row>
    <row r="62" spans="1:6" x14ac:dyDescent="0.2">
      <c r="A62" s="4"/>
      <c r="B62" s="4"/>
      <c r="C62" s="4"/>
      <c r="D62" s="4"/>
      <c r="E62" s="4"/>
      <c r="F62" s="4"/>
    </row>
    <row r="63" spans="1:6" x14ac:dyDescent="0.2">
      <c r="A63" s="4"/>
      <c r="B63" s="4"/>
      <c r="C63" s="4"/>
      <c r="D63" s="4"/>
      <c r="E63" s="4"/>
      <c r="F63" s="4"/>
    </row>
    <row r="64" spans="1:6" ht="13.5" thickBot="1" x14ac:dyDescent="0.25">
      <c r="A64" s="4"/>
      <c r="B64" s="6"/>
      <c r="C64" s="4"/>
      <c r="D64" s="6"/>
      <c r="E64" s="4"/>
      <c r="F64" s="6"/>
    </row>
    <row r="65" spans="1:6" x14ac:dyDescent="0.2">
      <c r="A65" s="4"/>
      <c r="B65" s="4"/>
      <c r="C65" s="4"/>
      <c r="D65" s="4"/>
      <c r="E65" s="4"/>
      <c r="F65" s="4"/>
    </row>
    <row r="66" spans="1:6" x14ac:dyDescent="0.2">
      <c r="A66" s="4"/>
      <c r="B66" s="4"/>
      <c r="C66" s="4"/>
      <c r="D66" s="4"/>
      <c r="E66" s="4"/>
      <c r="F66" s="4"/>
    </row>
    <row r="67" spans="1:6" ht="13.5" thickBot="1" x14ac:dyDescent="0.25">
      <c r="A67" s="4"/>
      <c r="B67" s="59"/>
      <c r="C67" s="55"/>
      <c r="D67" s="50"/>
      <c r="E67" s="50"/>
      <c r="F67" s="50"/>
    </row>
    <row r="68" spans="1:6" x14ac:dyDescent="0.2">
      <c r="A68" s="4"/>
      <c r="B68" s="50"/>
      <c r="C68" s="50"/>
      <c r="D68" s="50"/>
      <c r="E68" s="50"/>
      <c r="F68" s="50"/>
    </row>
    <row r="69" spans="1:6" x14ac:dyDescent="0.2">
      <c r="A69" s="73" t="s">
        <v>45</v>
      </c>
      <c r="B69" s="48" t="s">
        <v>46</v>
      </c>
      <c r="C69" s="50"/>
      <c r="D69" s="4"/>
      <c r="E69" s="50"/>
      <c r="F69" s="58">
        <f>+B72+D72+F72+F75</f>
        <v>0</v>
      </c>
    </row>
    <row r="70" spans="1:6" x14ac:dyDescent="0.2">
      <c r="A70" s="4"/>
      <c r="B70" s="50"/>
      <c r="C70" s="50"/>
      <c r="D70" s="50"/>
      <c r="E70" s="50"/>
      <c r="F70" s="50"/>
    </row>
    <row r="71" spans="1:6" x14ac:dyDescent="0.2">
      <c r="A71" s="4"/>
      <c r="B71" s="50"/>
      <c r="C71" s="50"/>
      <c r="D71" s="50"/>
      <c r="E71" s="50"/>
      <c r="F71" s="50"/>
    </row>
    <row r="72" spans="1:6" ht="13.5" thickBot="1" x14ac:dyDescent="0.25">
      <c r="A72" s="4"/>
      <c r="B72" s="6"/>
      <c r="C72" s="50"/>
      <c r="D72" s="6"/>
      <c r="E72" s="50"/>
      <c r="F72" s="6"/>
    </row>
    <row r="73" spans="1:6" ht="13.5" thickBot="1" x14ac:dyDescent="0.25">
      <c r="A73" s="50"/>
      <c r="B73" s="50"/>
      <c r="C73" s="50"/>
      <c r="D73" s="50"/>
      <c r="E73" s="4"/>
      <c r="F73" s="4"/>
    </row>
    <row r="74" spans="1:6" x14ac:dyDescent="0.2">
      <c r="A74" s="74" t="s">
        <v>51</v>
      </c>
      <c r="B74" s="47" t="s">
        <v>187</v>
      </c>
      <c r="C74" s="51"/>
      <c r="D74" s="52">
        <f>+B77</f>
        <v>0</v>
      </c>
      <c r="E74" s="50"/>
      <c r="F74" s="50"/>
    </row>
    <row r="75" spans="1:6" ht="13.5" thickBot="1" x14ac:dyDescent="0.25">
      <c r="A75" s="48"/>
      <c r="B75" s="48"/>
      <c r="C75" s="50"/>
      <c r="D75" s="49"/>
      <c r="E75" s="50"/>
      <c r="F75" s="6"/>
    </row>
    <row r="76" spans="1:6" x14ac:dyDescent="0.2">
      <c r="A76" s="50"/>
      <c r="B76" s="50"/>
      <c r="C76" s="50"/>
      <c r="D76" s="49"/>
      <c r="E76" s="50"/>
      <c r="F76" s="50"/>
    </row>
    <row r="77" spans="1:6" ht="13.5" thickBot="1" x14ac:dyDescent="0.25">
      <c r="A77" s="50"/>
      <c r="B77" s="6"/>
      <c r="C77" s="50"/>
      <c r="D77" s="49"/>
      <c r="E77" s="50"/>
      <c r="F77" s="50"/>
    </row>
    <row r="78" spans="1:6" x14ac:dyDescent="0.2">
      <c r="A78" s="4"/>
      <c r="B78" s="4"/>
      <c r="C78" s="50"/>
      <c r="D78" s="50"/>
      <c r="E78" s="50"/>
      <c r="F78" s="50"/>
    </row>
    <row r="79" spans="1:6" x14ac:dyDescent="0.2">
      <c r="A79" s="72" t="s">
        <v>53</v>
      </c>
      <c r="B79" s="7" t="s">
        <v>161</v>
      </c>
      <c r="C79" s="4"/>
      <c r="D79"/>
      <c r="E79" s="4"/>
      <c r="F79" s="9">
        <f>+B82+D82+F82</f>
        <v>0</v>
      </c>
    </row>
    <row r="80" spans="1:6" x14ac:dyDescent="0.2">
      <c r="A80" s="4"/>
      <c r="B80" s="4"/>
      <c r="C80" s="4"/>
      <c r="D80" s="4"/>
      <c r="E80" s="4"/>
      <c r="F80" s="4"/>
    </row>
    <row r="81" spans="1:6" x14ac:dyDescent="0.2">
      <c r="A81" s="4"/>
      <c r="B81" s="4"/>
      <c r="C81" s="4"/>
      <c r="D81" s="4"/>
      <c r="E81" s="4"/>
      <c r="F81" s="4"/>
    </row>
    <row r="82" spans="1:6" ht="13.5" thickBot="1" x14ac:dyDescent="0.25">
      <c r="A82" s="4"/>
      <c r="B82" s="6"/>
      <c r="C82" s="4"/>
      <c r="D82" s="6"/>
      <c r="E82" s="4"/>
      <c r="F82" s="6"/>
    </row>
    <row r="83" spans="1:6" x14ac:dyDescent="0.2">
      <c r="A83" s="4"/>
      <c r="B83" s="4"/>
      <c r="C83" s="4"/>
      <c r="D83" s="4"/>
      <c r="E83" s="4"/>
      <c r="F83" s="4"/>
    </row>
    <row r="84" spans="1:6" x14ac:dyDescent="0.2">
      <c r="A84" s="72" t="s">
        <v>57</v>
      </c>
      <c r="B84" s="7" t="s">
        <v>162</v>
      </c>
      <c r="C84" s="4"/>
      <c r="D84"/>
      <c r="E84" s="4"/>
      <c r="F84" s="9">
        <f>+B87+D87+F87+B90+D90+F90+F93</f>
        <v>0</v>
      </c>
    </row>
    <row r="85" spans="1:6" x14ac:dyDescent="0.2">
      <c r="A85" s="4"/>
      <c r="B85" s="4"/>
      <c r="C85" s="4"/>
      <c r="D85" s="4"/>
      <c r="E85" s="4"/>
      <c r="F85" s="4"/>
    </row>
    <row r="86" spans="1:6" x14ac:dyDescent="0.2">
      <c r="A86" s="4"/>
      <c r="B86" s="4"/>
      <c r="C86" s="4"/>
      <c r="D86" s="4"/>
      <c r="E86" s="4"/>
      <c r="F86" s="4"/>
    </row>
    <row r="87" spans="1:6" ht="13.5" thickBot="1" x14ac:dyDescent="0.25">
      <c r="A87" s="4"/>
      <c r="B87" s="6"/>
      <c r="C87" s="4"/>
      <c r="D87" s="6"/>
      <c r="E87" s="4"/>
      <c r="F87" s="6"/>
    </row>
    <row r="88" spans="1:6" x14ac:dyDescent="0.2">
      <c r="A88" s="4"/>
      <c r="B88" s="4"/>
      <c r="C88" s="4"/>
      <c r="D88" s="4"/>
      <c r="E88" s="4"/>
      <c r="F88" s="4"/>
    </row>
    <row r="89" spans="1:6" x14ac:dyDescent="0.2">
      <c r="A89" s="4"/>
      <c r="B89" s="4"/>
      <c r="C89" s="4"/>
      <c r="D89" s="4"/>
      <c r="E89" s="4"/>
      <c r="F89" s="4"/>
    </row>
    <row r="90" spans="1:6" ht="13.5" thickBot="1" x14ac:dyDescent="0.25">
      <c r="A90" s="4"/>
      <c r="B90" s="6"/>
      <c r="C90" s="4"/>
      <c r="D90" s="6"/>
      <c r="E90" s="4"/>
      <c r="F90" s="6"/>
    </row>
    <row r="91" spans="1:6" ht="13.5" thickBot="1" x14ac:dyDescent="0.25">
      <c r="A91" s="4"/>
      <c r="B91" s="4"/>
      <c r="C91" s="4"/>
      <c r="D91" s="4"/>
      <c r="E91" s="4"/>
      <c r="F91" s="4"/>
    </row>
    <row r="92" spans="1:6" x14ac:dyDescent="0.2">
      <c r="A92" s="74" t="s">
        <v>358</v>
      </c>
      <c r="B92" s="47" t="s">
        <v>357</v>
      </c>
      <c r="C92" s="51"/>
      <c r="D92" s="52">
        <f>+B95</f>
        <v>0</v>
      </c>
      <c r="E92" s="4"/>
      <c r="F92" s="4"/>
    </row>
    <row r="93" spans="1:6" s="61" customFormat="1" ht="13.5" thickBot="1" x14ac:dyDescent="0.25">
      <c r="A93" s="53"/>
      <c r="B93" s="53"/>
      <c r="C93" s="53"/>
      <c r="D93" s="54"/>
      <c r="E93" s="13"/>
      <c r="F93" s="6"/>
    </row>
    <row r="94" spans="1:6" x14ac:dyDescent="0.2">
      <c r="A94" s="50"/>
      <c r="B94" s="50"/>
      <c r="C94" s="50"/>
      <c r="D94" s="49"/>
      <c r="E94" s="4"/>
      <c r="F94" s="4"/>
    </row>
    <row r="95" spans="1:6" ht="13.5" thickBot="1" x14ac:dyDescent="0.25">
      <c r="A95" s="50"/>
      <c r="B95" s="6"/>
      <c r="C95" s="50"/>
      <c r="D95" s="49"/>
      <c r="E95" s="4"/>
      <c r="F95" s="4"/>
    </row>
    <row r="96" spans="1:6" ht="13.5" thickBot="1" x14ac:dyDescent="0.25">
      <c r="A96" s="50"/>
      <c r="B96" s="50"/>
      <c r="C96" s="50"/>
      <c r="D96" s="50"/>
      <c r="E96" s="4"/>
      <c r="F96" s="6"/>
    </row>
    <row r="97" spans="1:6" x14ac:dyDescent="0.2">
      <c r="A97" s="74" t="s">
        <v>65</v>
      </c>
      <c r="B97" s="47" t="s">
        <v>66</v>
      </c>
      <c r="C97" s="51"/>
      <c r="D97" s="52">
        <f>+B100+D100</f>
        <v>0</v>
      </c>
      <c r="E97" s="4"/>
      <c r="F97" s="4"/>
    </row>
    <row r="98" spans="1:6" x14ac:dyDescent="0.2">
      <c r="A98" s="53"/>
      <c r="B98" s="53"/>
      <c r="C98" s="53"/>
      <c r="D98" s="54"/>
      <c r="E98" s="4"/>
      <c r="F98" s="4"/>
    </row>
    <row r="99" spans="1:6" x14ac:dyDescent="0.2">
      <c r="A99" s="50"/>
      <c r="B99" s="50"/>
      <c r="C99" s="50"/>
      <c r="D99" s="49"/>
      <c r="E99" s="4"/>
      <c r="F99" s="4"/>
    </row>
    <row r="100" spans="1:6" ht="13.5" thickBot="1" x14ac:dyDescent="0.25">
      <c r="A100" s="50"/>
      <c r="B100" s="6"/>
      <c r="C100" s="50"/>
      <c r="D100" s="6"/>
      <c r="E100" s="4"/>
      <c r="F100" s="4"/>
    </row>
    <row r="101" spans="1:6" x14ac:dyDescent="0.2">
      <c r="A101" s="50"/>
      <c r="B101" s="50"/>
      <c r="C101" s="50"/>
      <c r="D101" s="50"/>
      <c r="E101" s="4"/>
      <c r="F101" s="4"/>
    </row>
    <row r="102" spans="1:6" ht="15.75" x14ac:dyDescent="0.25">
      <c r="A102" s="11">
        <v>2</v>
      </c>
      <c r="B102" s="11" t="s">
        <v>172</v>
      </c>
      <c r="C102" s="4"/>
      <c r="D102" s="4"/>
      <c r="E102" s="4"/>
      <c r="F102" s="10">
        <f>+F104+F112+F120+D133+F143+D138</f>
        <v>0</v>
      </c>
    </row>
    <row r="103" spans="1:6" x14ac:dyDescent="0.2">
      <c r="A103" s="4"/>
      <c r="B103" s="4"/>
      <c r="C103" s="4"/>
      <c r="D103" s="4"/>
      <c r="E103" s="4"/>
      <c r="F103" s="4"/>
    </row>
    <row r="104" spans="1:6" x14ac:dyDescent="0.2">
      <c r="A104" s="72" t="s">
        <v>70</v>
      </c>
      <c r="B104" s="7" t="s">
        <v>163</v>
      </c>
      <c r="C104" s="4"/>
      <c r="D104"/>
      <c r="E104" s="4"/>
      <c r="F104" s="9">
        <f>+B107+D107+F107+B110+D110</f>
        <v>0</v>
      </c>
    </row>
    <row r="105" spans="1:6" x14ac:dyDescent="0.2">
      <c r="A105" s="4"/>
      <c r="B105" s="4"/>
      <c r="C105" s="4"/>
      <c r="D105" s="4"/>
      <c r="E105" s="4"/>
      <c r="F105" s="4"/>
    </row>
    <row r="106" spans="1:6" x14ac:dyDescent="0.2">
      <c r="A106" s="4"/>
      <c r="B106" s="4"/>
      <c r="C106" s="4"/>
      <c r="D106" s="4"/>
      <c r="E106" s="4"/>
      <c r="F106" s="4"/>
    </row>
    <row r="107" spans="1:6" ht="13.5" thickBot="1" x14ac:dyDescent="0.25">
      <c r="A107" s="4"/>
      <c r="B107" s="6"/>
      <c r="C107" s="4"/>
      <c r="D107" s="6"/>
      <c r="E107" s="4"/>
      <c r="F107" s="6"/>
    </row>
    <row r="108" spans="1:6" x14ac:dyDescent="0.2">
      <c r="A108" s="4"/>
      <c r="B108" s="4"/>
      <c r="C108" s="4"/>
      <c r="D108" s="4"/>
      <c r="E108" s="4"/>
      <c r="F108" s="4"/>
    </row>
    <row r="109" spans="1:6" x14ac:dyDescent="0.2">
      <c r="A109" s="4"/>
      <c r="B109" s="4"/>
      <c r="C109" s="4"/>
      <c r="D109" s="4"/>
      <c r="E109" s="4"/>
      <c r="F109" s="4"/>
    </row>
    <row r="110" spans="1:6" ht="13.5" thickBot="1" x14ac:dyDescent="0.25">
      <c r="A110" s="4"/>
      <c r="B110" s="6"/>
      <c r="C110" s="4"/>
      <c r="D110" s="6"/>
      <c r="E110" s="4"/>
      <c r="F110" s="4"/>
    </row>
    <row r="111" spans="1:6" x14ac:dyDescent="0.2">
      <c r="A111" s="4"/>
      <c r="B111" s="4"/>
      <c r="C111" s="4"/>
      <c r="D111" s="4"/>
      <c r="E111" s="4"/>
      <c r="F111" s="4"/>
    </row>
    <row r="112" spans="1:6" x14ac:dyDescent="0.2">
      <c r="A112" s="72" t="s">
        <v>76</v>
      </c>
      <c r="B112" s="7" t="s">
        <v>77</v>
      </c>
      <c r="C112" s="4"/>
      <c r="D112"/>
      <c r="E112" s="4"/>
      <c r="F112" s="9">
        <f>+B115+B118+D115+F115</f>
        <v>0</v>
      </c>
    </row>
    <row r="113" spans="1:6" x14ac:dyDescent="0.2">
      <c r="A113" s="4"/>
      <c r="B113" s="4"/>
      <c r="C113" s="4"/>
      <c r="D113" s="4"/>
      <c r="E113" s="4"/>
      <c r="F113" s="4"/>
    </row>
    <row r="114" spans="1:6" x14ac:dyDescent="0.2">
      <c r="A114" s="4"/>
      <c r="B114" s="4"/>
      <c r="C114" s="4"/>
      <c r="D114" s="4"/>
      <c r="E114" s="4"/>
      <c r="F114" s="4"/>
    </row>
    <row r="115" spans="1:6" ht="13.5" thickBot="1" x14ac:dyDescent="0.25">
      <c r="A115" s="4"/>
      <c r="B115" s="6"/>
      <c r="C115" s="4"/>
      <c r="D115" s="6"/>
      <c r="E115" s="4"/>
      <c r="F115" s="6"/>
    </row>
    <row r="116" spans="1:6" x14ac:dyDescent="0.2">
      <c r="A116" s="4"/>
      <c r="B116" s="4"/>
      <c r="C116" s="4"/>
      <c r="D116" s="4"/>
      <c r="E116" s="4"/>
      <c r="F116" s="4"/>
    </row>
    <row r="117" spans="1:6" x14ac:dyDescent="0.2">
      <c r="A117" s="4"/>
      <c r="B117" s="4"/>
      <c r="C117" s="4"/>
      <c r="D117" s="4"/>
      <c r="E117" s="4"/>
      <c r="F117" s="4"/>
    </row>
    <row r="118" spans="1:6" ht="13.5" thickBot="1" x14ac:dyDescent="0.25">
      <c r="A118" s="4"/>
      <c r="B118" s="6"/>
      <c r="C118" s="4"/>
      <c r="D118" s="4"/>
      <c r="E118" s="4"/>
      <c r="F118" s="4"/>
    </row>
    <row r="119" spans="1:6" x14ac:dyDescent="0.2">
      <c r="A119" s="4"/>
      <c r="B119" s="4"/>
      <c r="C119" s="4"/>
      <c r="D119" s="4"/>
      <c r="E119" s="4"/>
      <c r="F119" s="4"/>
    </row>
    <row r="120" spans="1:6" x14ac:dyDescent="0.2">
      <c r="A120" s="72" t="s">
        <v>81</v>
      </c>
      <c r="B120" s="7" t="s">
        <v>181</v>
      </c>
      <c r="C120" s="4"/>
      <c r="D120" s="4"/>
      <c r="E120" s="4"/>
      <c r="F120" s="9">
        <f>+B123+D123+F123+B126+D126+F126+F129</f>
        <v>0</v>
      </c>
    </row>
    <row r="121" spans="1:6" x14ac:dyDescent="0.2">
      <c r="A121" s="4"/>
      <c r="B121" s="4"/>
      <c r="C121" s="4"/>
      <c r="D121" s="4"/>
      <c r="E121" s="4"/>
      <c r="F121" s="4"/>
    </row>
    <row r="122" spans="1:6" x14ac:dyDescent="0.2">
      <c r="A122" s="4"/>
      <c r="B122" s="4"/>
      <c r="C122" s="4"/>
      <c r="D122" s="4"/>
      <c r="E122" s="4"/>
      <c r="F122" s="4"/>
    </row>
    <row r="123" spans="1:6" ht="13.5" thickBot="1" x14ac:dyDescent="0.25">
      <c r="A123" s="4"/>
      <c r="B123" s="6"/>
      <c r="C123" s="4"/>
      <c r="D123" s="6"/>
      <c r="E123" s="4"/>
      <c r="F123" s="6"/>
    </row>
    <row r="124" spans="1:6" x14ac:dyDescent="0.2">
      <c r="A124" s="4"/>
      <c r="B124" s="4"/>
      <c r="C124" s="4"/>
      <c r="D124" s="4"/>
      <c r="E124" s="4"/>
      <c r="F124" s="4"/>
    </row>
    <row r="125" spans="1:6" x14ac:dyDescent="0.2">
      <c r="A125" s="4"/>
      <c r="B125" s="4"/>
      <c r="C125" s="4"/>
      <c r="D125" s="4"/>
      <c r="E125" s="4"/>
      <c r="F125" s="4"/>
    </row>
    <row r="126" spans="1:6" ht="13.5" thickBot="1" x14ac:dyDescent="0.25">
      <c r="A126" s="4"/>
      <c r="B126" s="6"/>
      <c r="C126" s="4"/>
      <c r="D126" s="6"/>
      <c r="E126" s="4"/>
      <c r="F126" s="6"/>
    </row>
    <row r="127" spans="1:6" x14ac:dyDescent="0.2">
      <c r="A127" s="4"/>
      <c r="B127" s="4"/>
      <c r="C127" s="4"/>
      <c r="D127" s="4"/>
      <c r="E127" s="4"/>
      <c r="F127" s="4"/>
    </row>
    <row r="128" spans="1:6" x14ac:dyDescent="0.2">
      <c r="A128" s="4"/>
      <c r="B128" s="4"/>
      <c r="C128" s="4"/>
      <c r="D128" s="4"/>
      <c r="E128" s="4"/>
      <c r="F128" s="4"/>
    </row>
    <row r="129" spans="1:6" ht="13.5" thickBot="1" x14ac:dyDescent="0.25">
      <c r="A129" s="4"/>
      <c r="B129" s="4"/>
      <c r="C129" s="4"/>
      <c r="D129" s="4"/>
      <c r="E129" s="4"/>
      <c r="F129" s="6"/>
    </row>
    <row r="130" spans="1:6" x14ac:dyDescent="0.2">
      <c r="A130" s="4"/>
      <c r="B130" s="4"/>
      <c r="C130" s="4"/>
      <c r="D130" s="4"/>
      <c r="E130" s="4"/>
      <c r="F130" s="4"/>
    </row>
    <row r="131" spans="1:6" x14ac:dyDescent="0.2">
      <c r="A131" s="4"/>
      <c r="B131" s="4"/>
      <c r="C131" s="4"/>
      <c r="D131" s="4"/>
      <c r="E131" s="4"/>
      <c r="F131" s="4"/>
    </row>
    <row r="132" spans="1:6" x14ac:dyDescent="0.2">
      <c r="A132" s="50"/>
      <c r="B132" s="50"/>
      <c r="C132" s="50"/>
      <c r="D132" s="4"/>
      <c r="E132" s="4"/>
      <c r="F132" s="4"/>
    </row>
    <row r="133" spans="1:6" x14ac:dyDescent="0.2">
      <c r="A133" s="73" t="s">
        <v>90</v>
      </c>
      <c r="B133" s="48" t="s">
        <v>180</v>
      </c>
      <c r="C133" s="50"/>
      <c r="D133" s="58">
        <f>+B136+D136</f>
        <v>0</v>
      </c>
      <c r="E133" s="4"/>
      <c r="F133" s="4"/>
    </row>
    <row r="134" spans="1:6" x14ac:dyDescent="0.2">
      <c r="A134" s="50"/>
      <c r="B134" s="50"/>
      <c r="C134" s="50"/>
      <c r="D134" s="50"/>
      <c r="E134" s="4"/>
      <c r="F134" s="4"/>
    </row>
    <row r="135" spans="1:6" x14ac:dyDescent="0.2">
      <c r="A135" s="50"/>
      <c r="B135" s="50"/>
      <c r="C135" s="50"/>
      <c r="D135" s="50"/>
      <c r="E135" s="4"/>
      <c r="F135" s="4"/>
    </row>
    <row r="136" spans="1:6" ht="13.5" thickBot="1" x14ac:dyDescent="0.25">
      <c r="A136" s="50"/>
      <c r="B136" s="6"/>
      <c r="C136" s="50"/>
      <c r="D136" s="6"/>
      <c r="E136" s="4"/>
      <c r="F136" s="4"/>
    </row>
    <row r="137" spans="1:6" x14ac:dyDescent="0.2">
      <c r="A137" s="50"/>
      <c r="B137" s="50"/>
      <c r="C137" s="50"/>
      <c r="D137" s="50"/>
      <c r="E137" s="4"/>
      <c r="F137" s="4"/>
    </row>
    <row r="138" spans="1:6" x14ac:dyDescent="0.2">
      <c r="A138" s="73" t="s">
        <v>93</v>
      </c>
      <c r="B138" s="48" t="s">
        <v>173</v>
      </c>
      <c r="C138" s="50"/>
      <c r="D138" s="58">
        <f>+B141</f>
        <v>0</v>
      </c>
      <c r="E138" s="4"/>
      <c r="F138" s="4"/>
    </row>
    <row r="139" spans="1:6" x14ac:dyDescent="0.2">
      <c r="A139" s="50"/>
      <c r="B139" s="50"/>
      <c r="C139" s="50"/>
      <c r="D139" s="50"/>
      <c r="E139" s="4"/>
      <c r="F139" s="4"/>
    </row>
    <row r="140" spans="1:6" x14ac:dyDescent="0.2">
      <c r="A140" s="50"/>
      <c r="B140" s="50"/>
      <c r="C140" s="50"/>
      <c r="D140" s="50"/>
      <c r="E140" s="4"/>
      <c r="F140" s="4"/>
    </row>
    <row r="141" spans="1:6" ht="13.5" thickBot="1" x14ac:dyDescent="0.25">
      <c r="A141" s="50"/>
      <c r="B141" s="6"/>
      <c r="C141" s="50"/>
      <c r="D141" s="50"/>
      <c r="E141" s="4"/>
      <c r="F141" s="4"/>
    </row>
    <row r="142" spans="1:6" x14ac:dyDescent="0.2">
      <c r="A142" s="50"/>
      <c r="B142" s="50"/>
      <c r="C142" s="50"/>
      <c r="D142" s="50"/>
      <c r="E142" s="4"/>
      <c r="F142" s="4"/>
    </row>
    <row r="143" spans="1:6" x14ac:dyDescent="0.2">
      <c r="A143" s="73" t="s">
        <v>94</v>
      </c>
      <c r="B143" s="48" t="s">
        <v>184</v>
      </c>
      <c r="C143" s="50"/>
      <c r="D143" s="4"/>
      <c r="E143" s="50"/>
      <c r="F143" s="58">
        <f>+B146+D146+F146+B149+D149+F149+B152+D152</f>
        <v>0</v>
      </c>
    </row>
    <row r="144" spans="1:6" x14ac:dyDescent="0.2">
      <c r="A144" s="4"/>
      <c r="B144" s="4"/>
      <c r="C144" s="4"/>
      <c r="D144" s="50"/>
      <c r="E144" s="50"/>
      <c r="F144" s="4"/>
    </row>
    <row r="145" spans="1:6" x14ac:dyDescent="0.2">
      <c r="A145" s="4"/>
      <c r="B145" s="4"/>
      <c r="C145" s="4"/>
      <c r="D145" s="50"/>
      <c r="E145" s="50"/>
      <c r="F145" s="4"/>
    </row>
    <row r="146" spans="1:6" ht="13.5" thickBot="1" x14ac:dyDescent="0.25">
      <c r="A146" s="4"/>
      <c r="B146" s="6"/>
      <c r="C146" s="4"/>
      <c r="D146" s="59"/>
      <c r="E146" s="55"/>
      <c r="F146" s="6"/>
    </row>
    <row r="147" spans="1:6" x14ac:dyDescent="0.2">
      <c r="A147" s="4"/>
      <c r="B147" s="4"/>
      <c r="C147" s="4"/>
      <c r="D147" s="4"/>
      <c r="E147" s="4"/>
      <c r="F147" s="4"/>
    </row>
    <row r="148" spans="1:6" x14ac:dyDescent="0.2">
      <c r="A148" s="4"/>
      <c r="B148" s="4"/>
      <c r="C148" s="4"/>
      <c r="D148" s="4"/>
      <c r="E148" s="4"/>
      <c r="F148" s="4"/>
    </row>
    <row r="149" spans="1:6" ht="13.5" thickBot="1" x14ac:dyDescent="0.25">
      <c r="A149" s="4"/>
      <c r="B149" s="6"/>
      <c r="C149" s="4"/>
      <c r="D149" s="6"/>
      <c r="E149" s="4"/>
      <c r="F149" s="6"/>
    </row>
    <row r="150" spans="1:6" x14ac:dyDescent="0.2">
      <c r="A150" s="4"/>
      <c r="B150" s="4"/>
      <c r="C150" s="4"/>
      <c r="D150" s="4"/>
      <c r="E150" s="4"/>
      <c r="F150" s="4"/>
    </row>
    <row r="151" spans="1:6" x14ac:dyDescent="0.2">
      <c r="A151" s="4"/>
      <c r="B151" s="4"/>
      <c r="C151" s="4"/>
      <c r="D151" s="4"/>
      <c r="E151" s="4"/>
      <c r="F151" s="4"/>
    </row>
    <row r="152" spans="1:6" ht="13.5" thickBot="1" x14ac:dyDescent="0.25">
      <c r="A152" s="4"/>
      <c r="B152" s="6"/>
      <c r="C152" s="4"/>
      <c r="D152" s="6"/>
      <c r="E152" s="4"/>
      <c r="F152" s="4"/>
    </row>
    <row r="153" spans="1:6" x14ac:dyDescent="0.2">
      <c r="A153" s="4"/>
      <c r="B153" s="4"/>
      <c r="C153" s="4"/>
      <c r="D153" s="4"/>
      <c r="E153" s="4"/>
      <c r="F153" s="4"/>
    </row>
    <row r="154" spans="1:6" ht="15.75" x14ac:dyDescent="0.25">
      <c r="A154" s="11">
        <v>3</v>
      </c>
      <c r="B154" s="11" t="s">
        <v>164</v>
      </c>
      <c r="C154" s="4"/>
      <c r="D154" s="4"/>
      <c r="E154" s="4"/>
      <c r="F154" s="10">
        <f>+F156</f>
        <v>0</v>
      </c>
    </row>
    <row r="155" spans="1:6" x14ac:dyDescent="0.2">
      <c r="A155" s="4"/>
      <c r="B155" s="4"/>
      <c r="C155" s="4"/>
      <c r="D155" s="4"/>
      <c r="E155" s="4"/>
      <c r="F155" s="4"/>
    </row>
    <row r="156" spans="1:6" x14ac:dyDescent="0.2">
      <c r="A156" s="72" t="s">
        <v>104</v>
      </c>
      <c r="B156" s="7" t="s">
        <v>165</v>
      </c>
      <c r="C156" s="7">
        <v>3.04</v>
      </c>
      <c r="D156" s="7" t="s">
        <v>107</v>
      </c>
      <c r="E156" s="4"/>
      <c r="F156" s="9">
        <f>+B159+D159</f>
        <v>0</v>
      </c>
    </row>
    <row r="157" spans="1:6" x14ac:dyDescent="0.2">
      <c r="A157" s="4"/>
      <c r="B157" s="4"/>
      <c r="C157" s="4"/>
      <c r="D157" s="4"/>
      <c r="E157" s="4"/>
      <c r="F157" s="4"/>
    </row>
    <row r="158" spans="1:6" x14ac:dyDescent="0.2">
      <c r="A158" s="4"/>
      <c r="B158" s="4"/>
      <c r="C158" s="4"/>
      <c r="D158" s="4"/>
      <c r="E158" s="4"/>
      <c r="F158" s="4"/>
    </row>
    <row r="159" spans="1:6" ht="13.5" thickBot="1" x14ac:dyDescent="0.25">
      <c r="A159" s="4"/>
      <c r="B159" s="6"/>
      <c r="C159" s="4"/>
      <c r="D159" s="6"/>
      <c r="E159" s="4"/>
      <c r="F159" s="4"/>
    </row>
    <row r="160" spans="1:6" x14ac:dyDescent="0.2">
      <c r="A160" s="4"/>
      <c r="B160" s="4"/>
      <c r="C160" s="4"/>
      <c r="D160" s="4"/>
      <c r="E160" s="4"/>
      <c r="F160" s="4"/>
    </row>
    <row r="161" spans="1:6" ht="15.75" x14ac:dyDescent="0.25">
      <c r="A161" s="11">
        <v>5</v>
      </c>
      <c r="B161" s="11" t="s">
        <v>372</v>
      </c>
      <c r="C161" s="4"/>
      <c r="D161" s="4"/>
      <c r="E161" s="4"/>
      <c r="F161" s="10">
        <f>+F163+D171+F181+F186</f>
        <v>0</v>
      </c>
    </row>
    <row r="162" spans="1:6" x14ac:dyDescent="0.2">
      <c r="A162" s="4"/>
      <c r="B162" s="4"/>
      <c r="C162" s="4"/>
      <c r="D162" s="4"/>
      <c r="E162" s="4"/>
      <c r="F162" s="4"/>
    </row>
    <row r="163" spans="1:6" x14ac:dyDescent="0.2">
      <c r="A163" s="72" t="s">
        <v>110</v>
      </c>
      <c r="B163" s="7" t="s">
        <v>373</v>
      </c>
      <c r="C163" s="4"/>
      <c r="D163"/>
      <c r="E163" s="4"/>
      <c r="F163" s="77">
        <f>+B166+D166+F166+B169+D169+F169+F172+F175</f>
        <v>0</v>
      </c>
    </row>
    <row r="164" spans="1:6" x14ac:dyDescent="0.2">
      <c r="A164" s="4"/>
      <c r="B164" s="4"/>
      <c r="C164" s="4"/>
      <c r="D164" s="4"/>
      <c r="E164" s="4"/>
      <c r="F164" s="4"/>
    </row>
    <row r="165" spans="1:6" x14ac:dyDescent="0.2">
      <c r="A165" s="4"/>
      <c r="B165" s="4"/>
      <c r="C165" s="4"/>
      <c r="D165" s="4"/>
      <c r="E165" s="4"/>
      <c r="F165" s="4"/>
    </row>
    <row r="166" spans="1:6" ht="13.5" thickBot="1" x14ac:dyDescent="0.25">
      <c r="A166" s="4"/>
      <c r="B166" s="6"/>
      <c r="C166" s="4"/>
      <c r="D166" s="6"/>
      <c r="E166" s="4"/>
      <c r="F166" s="6"/>
    </row>
    <row r="167" spans="1:6" x14ac:dyDescent="0.2">
      <c r="A167" s="4"/>
      <c r="B167" s="4"/>
      <c r="C167" s="4"/>
      <c r="D167" s="4"/>
      <c r="E167" s="4"/>
      <c r="F167" s="4"/>
    </row>
    <row r="168" spans="1:6" x14ac:dyDescent="0.2">
      <c r="A168" s="4"/>
      <c r="B168" s="4"/>
      <c r="C168" s="4"/>
      <c r="D168" s="4"/>
      <c r="E168" s="4"/>
      <c r="F168" s="4"/>
    </row>
    <row r="169" spans="1:6" ht="13.5" thickBot="1" x14ac:dyDescent="0.25">
      <c r="A169" s="4"/>
      <c r="B169" s="6"/>
      <c r="C169" s="4"/>
      <c r="D169" s="6"/>
      <c r="E169" s="4"/>
      <c r="F169" s="6"/>
    </row>
    <row r="170" spans="1:6" ht="13.5" thickBot="1" x14ac:dyDescent="0.25">
      <c r="A170" s="4"/>
      <c r="B170" s="4"/>
      <c r="C170" s="4"/>
      <c r="D170" s="4"/>
      <c r="E170" s="4"/>
      <c r="F170" s="4"/>
    </row>
    <row r="171" spans="1:6" x14ac:dyDescent="0.2">
      <c r="A171" s="74" t="s">
        <v>119</v>
      </c>
      <c r="B171" s="47" t="s">
        <v>374</v>
      </c>
      <c r="C171" s="51"/>
      <c r="D171" s="78">
        <f>+B174+D174+D177</f>
        <v>0</v>
      </c>
      <c r="E171" s="4"/>
      <c r="F171" s="4"/>
    </row>
    <row r="172" spans="1:6" ht="13.5" thickBot="1" x14ac:dyDescent="0.25">
      <c r="A172" s="50"/>
      <c r="B172" s="50"/>
      <c r="C172" s="50"/>
      <c r="D172" s="49"/>
      <c r="E172" s="4"/>
      <c r="F172" s="6"/>
    </row>
    <row r="173" spans="1:6" x14ac:dyDescent="0.2">
      <c r="A173" s="50"/>
      <c r="B173" s="50"/>
      <c r="C173" s="50"/>
      <c r="D173" s="49"/>
      <c r="E173" s="4"/>
      <c r="F173" s="4"/>
    </row>
    <row r="174" spans="1:6" ht="13.5" thickBot="1" x14ac:dyDescent="0.25">
      <c r="A174" s="50"/>
      <c r="B174" s="6"/>
      <c r="C174" s="50"/>
      <c r="D174" s="6"/>
      <c r="E174" s="4"/>
      <c r="F174" s="4"/>
    </row>
    <row r="175" spans="1:6" ht="13.5" thickBot="1" x14ac:dyDescent="0.25">
      <c r="A175" s="50"/>
      <c r="B175" s="50"/>
      <c r="C175" s="50"/>
      <c r="D175" s="50"/>
      <c r="E175" s="4"/>
      <c r="F175" s="6"/>
    </row>
    <row r="176" spans="1:6" x14ac:dyDescent="0.2">
      <c r="A176" s="4"/>
      <c r="B176" s="4"/>
      <c r="C176" s="4"/>
      <c r="D176" s="50"/>
      <c r="E176" s="4"/>
      <c r="F176" s="4"/>
    </row>
    <row r="177" spans="1:6" ht="13.5" thickBot="1" x14ac:dyDescent="0.25">
      <c r="A177" s="4"/>
      <c r="B177" s="4"/>
      <c r="C177" s="4"/>
      <c r="D177" s="6"/>
      <c r="E177" s="4"/>
      <c r="F177" s="4"/>
    </row>
    <row r="178" spans="1:6" x14ac:dyDescent="0.2">
      <c r="A178" s="4"/>
      <c r="B178" s="4"/>
      <c r="C178" s="4"/>
      <c r="D178" s="4"/>
      <c r="E178" s="4"/>
      <c r="F178" s="4"/>
    </row>
    <row r="179" spans="1:6" x14ac:dyDescent="0.2">
      <c r="A179" s="4"/>
      <c r="B179" s="4"/>
      <c r="C179" s="4"/>
      <c r="D179" s="4"/>
      <c r="E179" s="4"/>
      <c r="F179" s="4"/>
    </row>
    <row r="180" spans="1:6" x14ac:dyDescent="0.2">
      <c r="A180" s="4"/>
      <c r="B180" s="4"/>
      <c r="C180" s="4"/>
      <c r="D180" s="4"/>
      <c r="E180" s="4"/>
      <c r="F180" s="4"/>
    </row>
    <row r="181" spans="1:6" x14ac:dyDescent="0.2">
      <c r="A181" s="72" t="s">
        <v>121</v>
      </c>
      <c r="B181" s="7" t="s">
        <v>122</v>
      </c>
      <c r="C181" s="4"/>
      <c r="D181" s="50"/>
      <c r="E181" s="4"/>
      <c r="F181" s="77">
        <f>+B184+D184</f>
        <v>0</v>
      </c>
    </row>
    <row r="182" spans="1:6" x14ac:dyDescent="0.2">
      <c r="A182" s="4"/>
      <c r="B182" s="4"/>
      <c r="C182" s="4"/>
      <c r="D182" s="4"/>
      <c r="E182" s="4"/>
      <c r="F182" s="4"/>
    </row>
    <row r="183" spans="1:6" x14ac:dyDescent="0.2">
      <c r="A183" s="4"/>
      <c r="B183" s="4"/>
      <c r="C183" s="4"/>
      <c r="D183" s="4"/>
      <c r="E183" s="4"/>
      <c r="F183" s="4"/>
    </row>
    <row r="184" spans="1:6" ht="13.5" thickBot="1" x14ac:dyDescent="0.25">
      <c r="A184" s="4"/>
      <c r="B184" s="6"/>
      <c r="C184" s="4"/>
      <c r="D184" s="6"/>
      <c r="E184" s="4"/>
      <c r="F184" s="4"/>
    </row>
    <row r="185" spans="1:6" x14ac:dyDescent="0.2">
      <c r="A185" s="4"/>
      <c r="B185" s="4"/>
      <c r="C185" s="4"/>
      <c r="D185" s="4"/>
      <c r="E185" s="4"/>
      <c r="F185" s="4"/>
    </row>
    <row r="186" spans="1:6" x14ac:dyDescent="0.2">
      <c r="A186" s="72" t="s">
        <v>125</v>
      </c>
      <c r="B186" s="7" t="s">
        <v>126</v>
      </c>
      <c r="C186" s="4"/>
      <c r="D186"/>
      <c r="E186" s="4"/>
      <c r="F186" s="77">
        <f>+B189+D189+F189</f>
        <v>0</v>
      </c>
    </row>
    <row r="187" spans="1:6" x14ac:dyDescent="0.2">
      <c r="A187" s="4"/>
      <c r="B187" s="4"/>
      <c r="C187" s="4"/>
      <c r="D187" s="4"/>
      <c r="E187" s="4"/>
      <c r="F187" s="4"/>
    </row>
    <row r="188" spans="1:6" x14ac:dyDescent="0.2">
      <c r="A188" s="4"/>
      <c r="B188" s="4"/>
      <c r="C188" s="4"/>
      <c r="D188" s="4"/>
      <c r="E188" s="4"/>
      <c r="F188" s="4"/>
    </row>
    <row r="189" spans="1:6" ht="13.5" thickBot="1" x14ac:dyDescent="0.25">
      <c r="A189" s="4"/>
      <c r="B189" s="6"/>
      <c r="C189" s="4"/>
      <c r="D189" s="6"/>
      <c r="E189" s="4"/>
      <c r="F189" s="6"/>
    </row>
    <row r="190" spans="1:6" x14ac:dyDescent="0.2">
      <c r="A190" s="4"/>
      <c r="B190" s="4"/>
      <c r="C190" s="4"/>
      <c r="D190" s="4"/>
      <c r="E190" s="4"/>
      <c r="F190" s="4"/>
    </row>
    <row r="191" spans="1:6" ht="15.75" x14ac:dyDescent="0.25">
      <c r="A191" s="11">
        <v>6</v>
      </c>
      <c r="B191" s="11" t="s">
        <v>166</v>
      </c>
      <c r="C191" s="4"/>
      <c r="D191" s="4"/>
      <c r="E191" s="4"/>
      <c r="F191" s="10">
        <f>+B196+B204+F193+F201+D211</f>
        <v>0</v>
      </c>
    </row>
    <row r="192" spans="1:6" ht="13.5" thickBot="1" x14ac:dyDescent="0.25">
      <c r="A192" s="4"/>
      <c r="B192" s="4"/>
      <c r="C192" s="4"/>
      <c r="D192" s="4"/>
      <c r="E192" s="4"/>
      <c r="F192" s="4"/>
    </row>
    <row r="193" spans="1:7" x14ac:dyDescent="0.2">
      <c r="A193" s="74" t="s">
        <v>131</v>
      </c>
      <c r="B193" s="56" t="s">
        <v>174</v>
      </c>
      <c r="C193" s="7">
        <v>6.02</v>
      </c>
      <c r="D193" s="7" t="s">
        <v>167</v>
      </c>
      <c r="E193" s="4"/>
      <c r="F193" s="9">
        <f>+D196+F196+F199+D199</f>
        <v>0</v>
      </c>
    </row>
    <row r="194" spans="1:7" x14ac:dyDescent="0.2">
      <c r="A194" s="50"/>
      <c r="B194" s="49"/>
      <c r="C194" s="4"/>
      <c r="D194" s="4"/>
      <c r="E194" s="4"/>
      <c r="F194" s="4"/>
    </row>
    <row r="195" spans="1:7" x14ac:dyDescent="0.2">
      <c r="A195" s="50"/>
      <c r="B195" s="49"/>
      <c r="C195" s="4"/>
      <c r="D195" s="4"/>
      <c r="E195" s="4"/>
      <c r="F195" s="4"/>
    </row>
    <row r="196" spans="1:7" ht="13.5" thickBot="1" x14ac:dyDescent="0.25">
      <c r="A196" s="50"/>
      <c r="B196" s="6"/>
      <c r="C196" s="4"/>
      <c r="D196" s="6"/>
      <c r="E196" s="4"/>
      <c r="F196" s="6"/>
    </row>
    <row r="197" spans="1:7" x14ac:dyDescent="0.2">
      <c r="A197" s="50"/>
      <c r="B197" s="49"/>
      <c r="C197" s="4"/>
      <c r="D197" s="4"/>
      <c r="E197" s="4"/>
      <c r="F197" s="4"/>
    </row>
    <row r="198" spans="1:7" x14ac:dyDescent="0.2">
      <c r="A198" s="50"/>
      <c r="B198" s="57"/>
      <c r="C198" s="4"/>
      <c r="D198" s="4"/>
      <c r="E198" s="4"/>
      <c r="F198" s="4"/>
    </row>
    <row r="199" spans="1:7" ht="13.5" thickBot="1" x14ac:dyDescent="0.25">
      <c r="A199" s="50"/>
      <c r="B199" s="50"/>
      <c r="C199" s="4"/>
      <c r="D199" s="6"/>
      <c r="E199" s="4"/>
      <c r="F199" s="6"/>
    </row>
    <row r="200" spans="1:7" ht="13.5" thickBot="1" x14ac:dyDescent="0.25">
      <c r="A200" s="4"/>
      <c r="B200" s="50"/>
      <c r="C200" s="4"/>
      <c r="D200" s="4"/>
      <c r="E200" s="4"/>
      <c r="F200" s="4"/>
    </row>
    <row r="201" spans="1:7" x14ac:dyDescent="0.2">
      <c r="A201" s="74" t="s">
        <v>139</v>
      </c>
      <c r="B201" s="56" t="s">
        <v>168</v>
      </c>
      <c r="C201" s="48">
        <v>6.06</v>
      </c>
      <c r="D201" s="48" t="s">
        <v>186</v>
      </c>
      <c r="E201" s="50"/>
      <c r="F201" s="9">
        <f>+D204+F204</f>
        <v>0</v>
      </c>
    </row>
    <row r="202" spans="1:7" x14ac:dyDescent="0.2">
      <c r="A202" s="50"/>
      <c r="B202" s="49"/>
      <c r="C202" s="50"/>
      <c r="D202" s="4"/>
      <c r="E202" s="50"/>
      <c r="F202" s="4"/>
      <c r="G202" s="62"/>
    </row>
    <row r="203" spans="1:7" x14ac:dyDescent="0.2">
      <c r="A203" s="50"/>
      <c r="B203" s="49"/>
      <c r="C203" s="50"/>
      <c r="D203" s="4"/>
      <c r="E203" s="50"/>
      <c r="F203" s="4"/>
    </row>
    <row r="204" spans="1:7" ht="13.5" thickBot="1" x14ac:dyDescent="0.25">
      <c r="A204" s="50"/>
      <c r="B204" s="6"/>
      <c r="C204" s="50"/>
      <c r="D204" s="6"/>
      <c r="E204" s="50"/>
      <c r="F204" s="6"/>
    </row>
    <row r="205" spans="1:7" x14ac:dyDescent="0.2">
      <c r="A205" s="50"/>
      <c r="B205" s="49"/>
      <c r="C205" s="50"/>
      <c r="D205" s="50"/>
      <c r="E205" s="4"/>
      <c r="F205" s="4"/>
    </row>
    <row r="206" spans="1:7" x14ac:dyDescent="0.2">
      <c r="A206" s="50"/>
      <c r="B206" s="57"/>
      <c r="C206" s="50"/>
      <c r="D206" s="58"/>
      <c r="E206" s="4"/>
      <c r="F206" s="63"/>
    </row>
    <row r="207" spans="1:7" x14ac:dyDescent="0.2">
      <c r="A207" s="4"/>
      <c r="B207" s="4"/>
      <c r="C207" s="50"/>
      <c r="D207" s="4"/>
      <c r="E207" s="4"/>
      <c r="F207" s="4"/>
    </row>
    <row r="208" spans="1:7" x14ac:dyDescent="0.2">
      <c r="A208" s="4"/>
      <c r="B208" s="4"/>
      <c r="C208" s="50"/>
      <c r="D208" s="4"/>
      <c r="E208" s="4"/>
      <c r="F208" s="4"/>
    </row>
    <row r="209" spans="1:6" x14ac:dyDescent="0.2">
      <c r="A209" s="4"/>
      <c r="B209" s="4"/>
      <c r="C209" s="50"/>
      <c r="D209" s="4"/>
      <c r="E209" s="4"/>
      <c r="F209" s="4"/>
    </row>
    <row r="210" spans="1:6" x14ac:dyDescent="0.2">
      <c r="A210" s="4"/>
      <c r="B210" s="4"/>
      <c r="C210" s="50"/>
      <c r="D210" s="4"/>
      <c r="E210" s="4"/>
      <c r="F210" s="4"/>
    </row>
    <row r="211" spans="1:6" x14ac:dyDescent="0.2">
      <c r="A211" s="73" t="s">
        <v>145</v>
      </c>
      <c r="B211" s="48" t="s">
        <v>185</v>
      </c>
      <c r="C211" s="50"/>
      <c r="D211" s="58">
        <f>+B214</f>
        <v>0</v>
      </c>
      <c r="E211" s="4"/>
      <c r="F211" s="4"/>
    </row>
    <row r="212" spans="1:6" x14ac:dyDescent="0.2">
      <c r="A212" s="50"/>
      <c r="B212" s="50"/>
      <c r="C212" s="50"/>
      <c r="D212" s="50"/>
      <c r="E212" s="4"/>
      <c r="F212" s="4"/>
    </row>
    <row r="213" spans="1:6" x14ac:dyDescent="0.2">
      <c r="A213" s="50"/>
      <c r="B213" s="50"/>
      <c r="C213" s="50"/>
      <c r="D213" s="50"/>
      <c r="E213" s="50"/>
      <c r="F213" s="4"/>
    </row>
    <row r="214" spans="1:6" ht="13.5" thickBot="1" x14ac:dyDescent="0.25">
      <c r="A214" s="50"/>
      <c r="B214" s="6"/>
      <c r="C214" s="50"/>
      <c r="D214" s="50"/>
      <c r="E214" s="50"/>
      <c r="F214" s="50"/>
    </row>
    <row r="215" spans="1:6" x14ac:dyDescent="0.2">
      <c r="A215" s="4"/>
      <c r="B215" s="4"/>
      <c r="C215" s="4"/>
      <c r="D215" s="50"/>
      <c r="E215" s="50"/>
      <c r="F215" s="50"/>
    </row>
    <row r="216" spans="1:6" ht="15.75" x14ac:dyDescent="0.25">
      <c r="A216" s="11">
        <v>8</v>
      </c>
      <c r="B216" s="11" t="s">
        <v>170</v>
      </c>
      <c r="C216" s="4"/>
      <c r="D216" s="4"/>
      <c r="E216" s="4"/>
      <c r="F216" s="10">
        <f>+F218</f>
        <v>0</v>
      </c>
    </row>
    <row r="217" spans="1:6" x14ac:dyDescent="0.2">
      <c r="A217" s="4"/>
      <c r="B217" s="4"/>
      <c r="C217" s="4"/>
      <c r="D217" s="4"/>
      <c r="E217" s="4"/>
      <c r="F217" s="4"/>
    </row>
    <row r="218" spans="1:6" x14ac:dyDescent="0.2">
      <c r="A218" s="72" t="s">
        <v>148</v>
      </c>
      <c r="B218" s="7" t="s">
        <v>169</v>
      </c>
      <c r="C218" s="4"/>
      <c r="D218"/>
      <c r="E218" s="4"/>
      <c r="F218" s="9">
        <f>+B221</f>
        <v>0</v>
      </c>
    </row>
    <row r="219" spans="1:6" x14ac:dyDescent="0.2">
      <c r="A219" s="4"/>
      <c r="B219" s="4"/>
      <c r="C219" s="4"/>
      <c r="D219" s="4"/>
      <c r="E219" s="4"/>
      <c r="F219"/>
    </row>
    <row r="220" spans="1:6" x14ac:dyDescent="0.2">
      <c r="A220" s="4"/>
      <c r="B220" s="4"/>
      <c r="C220" s="4"/>
      <c r="D220" s="4"/>
      <c r="E220" s="4"/>
      <c r="F220" s="4"/>
    </row>
    <row r="221" spans="1:6" ht="13.5" thickBot="1" x14ac:dyDescent="0.25">
      <c r="A221" s="4"/>
      <c r="B221" s="6"/>
      <c r="C221" s="4"/>
      <c r="D221" s="4"/>
      <c r="E221" s="4"/>
      <c r="F221"/>
    </row>
    <row r="222" spans="1:6" ht="13.5" thickBot="1" x14ac:dyDescent="0.25">
      <c r="A222" s="4"/>
      <c r="B222" s="4"/>
      <c r="C222" s="4"/>
      <c r="D222" s="4"/>
      <c r="E222" s="4"/>
      <c r="F222" s="4"/>
    </row>
    <row r="223" spans="1:6" ht="39.75" customHeight="1" thickBot="1" x14ac:dyDescent="0.25">
      <c r="A223" s="84" t="s">
        <v>189</v>
      </c>
      <c r="B223" s="85"/>
      <c r="C223" s="85"/>
      <c r="D223" s="85"/>
      <c r="E223" s="85"/>
      <c r="F223" s="86"/>
    </row>
    <row r="224" spans="1:6" ht="39.950000000000003" customHeight="1" x14ac:dyDescent="0.2"/>
  </sheetData>
  <sheetProtection algorithmName="SHA-512" hashValue="V0HV1b6Al+b+dn5XQKhQCy2q6p9mOYdC3s+ZJXU8Q+9ZMbRSFuhSF2rdjqJUAlbNx/Txb7uvGYbX9h0hgXL0yg==" saltValue="T3M+x86CAWWe6nM9UqsoHg==" spinCount="100000" sheet="1" objects="1" scenarios="1"/>
  <mergeCells count="9">
    <mergeCell ref="A223:F223"/>
    <mergeCell ref="A12:F12"/>
    <mergeCell ref="A6:F6"/>
    <mergeCell ref="A16:E16"/>
    <mergeCell ref="B9:D9"/>
    <mergeCell ref="A14:B14"/>
    <mergeCell ref="C14:D14"/>
    <mergeCell ref="E14:F14"/>
    <mergeCell ref="B8:D8"/>
  </mergeCells>
  <phoneticPr fontId="8" type="noConversion"/>
  <dataValidations count="2">
    <dataValidation type="date" allowBlank="1" showInputMessage="1" showErrorMessage="1" prompt="DIGITE LA FECHA CON EL SIGUIENTE FORMATO:  DÍA/MES/AÑO." sqref="F9" xr:uid="{00000000-0002-0000-0000-000000000000}">
      <formula1>45658</formula1>
      <formula2>46022</formula2>
    </dataValidation>
    <dataValidation type="decimal" allowBlank="1" showInputMessage="1" showErrorMessage="1" sqref="B20:B21 D21 F21 B24 D24 F24 B27 B34 D34 F34 B37 D37 B42 D42 F42 D45 B45 B50 D50 F50 B53 D53 F53 B56 B61 D61 F61 B64 D64 F64 B67 B72 D72 F72 B77 F75 F82 D82 B82 B87 B90 D87 D90 F87 F90 F93 D100 B100 B107 D107 F107 B110 D110 B95 D115:D119 F115:F119 B123 D123 F123 B126 D126 F126 F129 D136 B136 B141 B146 D146 F146 F149 D149 B149 B152 D152 B159 D159 F159 B196 D196 F196 F199 D199 D204 B204 B214 B221 D221 F221 D95 B115:B116 B118:B119 F166 D166 B166 B169 D169 F169 F172 F175 D174 B174 B184 D184 F184 F189 D189 B189 D177:D181 F96 F204" xr:uid="{00000000-0002-0000-0000-000001000000}">
      <formula1>1</formula1>
      <formula2>3000000000</formula2>
    </dataValidation>
  </dataValidations>
  <printOptions horizontalCentered="1"/>
  <pageMargins left="0.78740157480314965" right="0.78740157480314965" top="0.39370078740157483" bottom="0.39370078740157483" header="0.39370078740157483" footer="0.39370078740157483"/>
  <pageSetup scale="85" orientation="landscape" horizontalDpi="300" verticalDpi="300" r:id="rId1"/>
  <headerFooter alignWithMargins="0">
    <oddFooter>Página &amp;P</oddFooter>
  </headerFooter>
  <rowBreaks count="3" manualBreakCount="3">
    <brk id="37" max="5" man="1"/>
    <brk id="82" max="5" man="1"/>
    <brk id="131"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1038" r:id="rId4" name="Drop Down 14">
              <controlPr defaultSize="0" autoLine="0" autoPict="0">
                <anchor moveWithCells="1">
                  <from>
                    <xdr:col>1</xdr:col>
                    <xdr:colOff>0</xdr:colOff>
                    <xdr:row>31</xdr:row>
                    <xdr:rowOff>104775</xdr:rowOff>
                  </from>
                  <to>
                    <xdr:col>2</xdr:col>
                    <xdr:colOff>0</xdr:colOff>
                    <xdr:row>33</xdr:row>
                    <xdr:rowOff>0</xdr:rowOff>
                  </to>
                </anchor>
              </controlPr>
            </control>
          </mc:Choice>
        </mc:AlternateContent>
        <mc:AlternateContent xmlns:mc="http://schemas.openxmlformats.org/markup-compatibility/2006">
          <mc:Choice Requires="x14">
            <control shapeId="1039" r:id="rId5" name="Drop Down 15">
              <controlPr defaultSize="0" autoLine="0" autoPict="0">
                <anchor moveWithCells="1">
                  <from>
                    <xdr:col>3</xdr:col>
                    <xdr:colOff>0</xdr:colOff>
                    <xdr:row>31</xdr:row>
                    <xdr:rowOff>123825</xdr:rowOff>
                  </from>
                  <to>
                    <xdr:col>3</xdr:col>
                    <xdr:colOff>2038350</xdr:colOff>
                    <xdr:row>33</xdr:row>
                    <xdr:rowOff>0</xdr:rowOff>
                  </to>
                </anchor>
              </controlPr>
            </control>
          </mc:Choice>
        </mc:AlternateContent>
        <mc:AlternateContent xmlns:mc="http://schemas.openxmlformats.org/markup-compatibility/2006">
          <mc:Choice Requires="x14">
            <control shapeId="1040" r:id="rId6" name="Drop Down 16">
              <controlPr defaultSize="0" autoLine="0" autoPict="0">
                <anchor moveWithCells="1">
                  <from>
                    <xdr:col>5</xdr:col>
                    <xdr:colOff>0</xdr:colOff>
                    <xdr:row>31</xdr:row>
                    <xdr:rowOff>123825</xdr:rowOff>
                  </from>
                  <to>
                    <xdr:col>5</xdr:col>
                    <xdr:colOff>2038350</xdr:colOff>
                    <xdr:row>33</xdr:row>
                    <xdr:rowOff>0</xdr:rowOff>
                  </to>
                </anchor>
              </controlPr>
            </control>
          </mc:Choice>
        </mc:AlternateContent>
        <mc:AlternateContent xmlns:mc="http://schemas.openxmlformats.org/markup-compatibility/2006">
          <mc:Choice Requires="x14">
            <control shapeId="1042" r:id="rId7" name="Drop Down 18">
              <controlPr defaultSize="0" autoLine="0" autoPict="0">
                <anchor moveWithCells="1">
                  <from>
                    <xdr:col>1</xdr:col>
                    <xdr:colOff>0</xdr:colOff>
                    <xdr:row>39</xdr:row>
                    <xdr:rowOff>123825</xdr:rowOff>
                  </from>
                  <to>
                    <xdr:col>2</xdr:col>
                    <xdr:colOff>0</xdr:colOff>
                    <xdr:row>41</xdr:row>
                    <xdr:rowOff>0</xdr:rowOff>
                  </to>
                </anchor>
              </controlPr>
            </control>
          </mc:Choice>
        </mc:AlternateContent>
        <mc:AlternateContent xmlns:mc="http://schemas.openxmlformats.org/markup-compatibility/2006">
          <mc:Choice Requires="x14">
            <control shapeId="1047" r:id="rId8" name="Drop Down 23">
              <controlPr defaultSize="0" autoLine="0" autoPict="0">
                <anchor moveWithCells="1">
                  <from>
                    <xdr:col>3</xdr:col>
                    <xdr:colOff>9525</xdr:colOff>
                    <xdr:row>39</xdr:row>
                    <xdr:rowOff>123825</xdr:rowOff>
                  </from>
                  <to>
                    <xdr:col>4</xdr:col>
                    <xdr:colOff>0</xdr:colOff>
                    <xdr:row>41</xdr:row>
                    <xdr:rowOff>0</xdr:rowOff>
                  </to>
                </anchor>
              </controlPr>
            </control>
          </mc:Choice>
        </mc:AlternateContent>
        <mc:AlternateContent xmlns:mc="http://schemas.openxmlformats.org/markup-compatibility/2006">
          <mc:Choice Requires="x14">
            <control shapeId="1048" r:id="rId9" name="Drop Down 24">
              <controlPr defaultSize="0" autoLine="0" autoPict="0">
                <anchor moveWithCells="1">
                  <from>
                    <xdr:col>4</xdr:col>
                    <xdr:colOff>371475</xdr:colOff>
                    <xdr:row>39</xdr:row>
                    <xdr:rowOff>123825</xdr:rowOff>
                  </from>
                  <to>
                    <xdr:col>6</xdr:col>
                    <xdr:colOff>0</xdr:colOff>
                    <xdr:row>41</xdr:row>
                    <xdr:rowOff>0</xdr:rowOff>
                  </to>
                </anchor>
              </controlPr>
            </control>
          </mc:Choice>
        </mc:AlternateContent>
        <mc:AlternateContent xmlns:mc="http://schemas.openxmlformats.org/markup-compatibility/2006">
          <mc:Choice Requires="x14">
            <control shapeId="1049" r:id="rId10" name="Drop Down 25">
              <controlPr defaultSize="0" autoLine="0" autoPict="0">
                <anchor moveWithCells="1">
                  <from>
                    <xdr:col>1</xdr:col>
                    <xdr:colOff>9525</xdr:colOff>
                    <xdr:row>42</xdr:row>
                    <xdr:rowOff>114300</xdr:rowOff>
                  </from>
                  <to>
                    <xdr:col>2</xdr:col>
                    <xdr:colOff>0</xdr:colOff>
                    <xdr:row>44</xdr:row>
                    <xdr:rowOff>0</xdr:rowOff>
                  </to>
                </anchor>
              </controlPr>
            </control>
          </mc:Choice>
        </mc:AlternateContent>
        <mc:AlternateContent xmlns:mc="http://schemas.openxmlformats.org/markup-compatibility/2006">
          <mc:Choice Requires="x14">
            <control shapeId="1050" r:id="rId11" name="Drop Down 26">
              <controlPr defaultSize="0" autoLine="0" autoPict="0">
                <anchor moveWithCells="1">
                  <from>
                    <xdr:col>3</xdr:col>
                    <xdr:colOff>0</xdr:colOff>
                    <xdr:row>42</xdr:row>
                    <xdr:rowOff>123825</xdr:rowOff>
                  </from>
                  <to>
                    <xdr:col>4</xdr:col>
                    <xdr:colOff>0</xdr:colOff>
                    <xdr:row>44</xdr:row>
                    <xdr:rowOff>0</xdr:rowOff>
                  </to>
                </anchor>
              </controlPr>
            </control>
          </mc:Choice>
        </mc:AlternateContent>
        <mc:AlternateContent xmlns:mc="http://schemas.openxmlformats.org/markup-compatibility/2006">
          <mc:Choice Requires="x14">
            <control shapeId="1051" r:id="rId12" name="Drop Down 27">
              <controlPr defaultSize="0" autoLine="0" autoPict="0">
                <anchor moveWithCells="1">
                  <from>
                    <xdr:col>1</xdr:col>
                    <xdr:colOff>0</xdr:colOff>
                    <xdr:row>47</xdr:row>
                    <xdr:rowOff>123825</xdr:rowOff>
                  </from>
                  <to>
                    <xdr:col>1</xdr:col>
                    <xdr:colOff>2038350</xdr:colOff>
                    <xdr:row>49</xdr:row>
                    <xdr:rowOff>0</xdr:rowOff>
                  </to>
                </anchor>
              </controlPr>
            </control>
          </mc:Choice>
        </mc:AlternateContent>
        <mc:AlternateContent xmlns:mc="http://schemas.openxmlformats.org/markup-compatibility/2006">
          <mc:Choice Requires="x14">
            <control shapeId="1052" r:id="rId13" name="Drop Down 28">
              <controlPr defaultSize="0" autoLine="0" autoPict="0">
                <anchor moveWithCells="1">
                  <from>
                    <xdr:col>3</xdr:col>
                    <xdr:colOff>9525</xdr:colOff>
                    <xdr:row>47</xdr:row>
                    <xdr:rowOff>123825</xdr:rowOff>
                  </from>
                  <to>
                    <xdr:col>3</xdr:col>
                    <xdr:colOff>2038350</xdr:colOff>
                    <xdr:row>49</xdr:row>
                    <xdr:rowOff>0</xdr:rowOff>
                  </to>
                </anchor>
              </controlPr>
            </control>
          </mc:Choice>
        </mc:AlternateContent>
        <mc:AlternateContent xmlns:mc="http://schemas.openxmlformats.org/markup-compatibility/2006">
          <mc:Choice Requires="x14">
            <control shapeId="1053" r:id="rId14" name="Drop Down 29">
              <controlPr defaultSize="0" autoLine="0" autoPict="0">
                <anchor moveWithCells="1">
                  <from>
                    <xdr:col>5</xdr:col>
                    <xdr:colOff>0</xdr:colOff>
                    <xdr:row>47</xdr:row>
                    <xdr:rowOff>123825</xdr:rowOff>
                  </from>
                  <to>
                    <xdr:col>6</xdr:col>
                    <xdr:colOff>0</xdr:colOff>
                    <xdr:row>49</xdr:row>
                    <xdr:rowOff>0</xdr:rowOff>
                  </to>
                </anchor>
              </controlPr>
            </control>
          </mc:Choice>
        </mc:AlternateContent>
        <mc:AlternateContent xmlns:mc="http://schemas.openxmlformats.org/markup-compatibility/2006">
          <mc:Choice Requires="x14">
            <control shapeId="1054" r:id="rId15" name="Drop Down 30">
              <controlPr defaultSize="0" autoLine="0" autoPict="0">
                <anchor moveWithCells="1">
                  <from>
                    <xdr:col>1</xdr:col>
                    <xdr:colOff>0</xdr:colOff>
                    <xdr:row>50</xdr:row>
                    <xdr:rowOff>123825</xdr:rowOff>
                  </from>
                  <to>
                    <xdr:col>2</xdr:col>
                    <xdr:colOff>0</xdr:colOff>
                    <xdr:row>52</xdr:row>
                    <xdr:rowOff>0</xdr:rowOff>
                  </to>
                </anchor>
              </controlPr>
            </control>
          </mc:Choice>
        </mc:AlternateContent>
        <mc:AlternateContent xmlns:mc="http://schemas.openxmlformats.org/markup-compatibility/2006">
          <mc:Choice Requires="x14">
            <control shapeId="1055" r:id="rId16" name="Drop Down 31">
              <controlPr defaultSize="0" autoLine="0" autoPict="0">
                <anchor moveWithCells="1">
                  <from>
                    <xdr:col>3</xdr:col>
                    <xdr:colOff>0</xdr:colOff>
                    <xdr:row>50</xdr:row>
                    <xdr:rowOff>123825</xdr:rowOff>
                  </from>
                  <to>
                    <xdr:col>4</xdr:col>
                    <xdr:colOff>0</xdr:colOff>
                    <xdr:row>52</xdr:row>
                    <xdr:rowOff>0</xdr:rowOff>
                  </to>
                </anchor>
              </controlPr>
            </control>
          </mc:Choice>
        </mc:AlternateContent>
        <mc:AlternateContent xmlns:mc="http://schemas.openxmlformats.org/markup-compatibility/2006">
          <mc:Choice Requires="x14">
            <control shapeId="1057" r:id="rId17" name="Drop Down 33">
              <controlPr defaultSize="0" autoLine="0" autoPict="0">
                <anchor moveWithCells="1">
                  <from>
                    <xdr:col>1</xdr:col>
                    <xdr:colOff>0</xdr:colOff>
                    <xdr:row>58</xdr:row>
                    <xdr:rowOff>123825</xdr:rowOff>
                  </from>
                  <to>
                    <xdr:col>2</xdr:col>
                    <xdr:colOff>0</xdr:colOff>
                    <xdr:row>60</xdr:row>
                    <xdr:rowOff>0</xdr:rowOff>
                  </to>
                </anchor>
              </controlPr>
            </control>
          </mc:Choice>
        </mc:AlternateContent>
        <mc:AlternateContent xmlns:mc="http://schemas.openxmlformats.org/markup-compatibility/2006">
          <mc:Choice Requires="x14">
            <control shapeId="1059" r:id="rId18" name="Drop Down 35">
              <controlPr defaultSize="0" autoLine="0" autoPict="0">
                <anchor moveWithCells="1">
                  <from>
                    <xdr:col>3</xdr:col>
                    <xdr:colOff>0</xdr:colOff>
                    <xdr:row>58</xdr:row>
                    <xdr:rowOff>123825</xdr:rowOff>
                  </from>
                  <to>
                    <xdr:col>3</xdr:col>
                    <xdr:colOff>2038350</xdr:colOff>
                    <xdr:row>60</xdr:row>
                    <xdr:rowOff>0</xdr:rowOff>
                  </to>
                </anchor>
              </controlPr>
            </control>
          </mc:Choice>
        </mc:AlternateContent>
        <mc:AlternateContent xmlns:mc="http://schemas.openxmlformats.org/markup-compatibility/2006">
          <mc:Choice Requires="x14">
            <control shapeId="1060" r:id="rId19" name="Drop Down 36">
              <controlPr defaultSize="0" autoLine="0" autoPict="0">
                <anchor moveWithCells="1">
                  <from>
                    <xdr:col>5</xdr:col>
                    <xdr:colOff>0</xdr:colOff>
                    <xdr:row>58</xdr:row>
                    <xdr:rowOff>123825</xdr:rowOff>
                  </from>
                  <to>
                    <xdr:col>6</xdr:col>
                    <xdr:colOff>0</xdr:colOff>
                    <xdr:row>60</xdr:row>
                    <xdr:rowOff>0</xdr:rowOff>
                  </to>
                </anchor>
              </controlPr>
            </control>
          </mc:Choice>
        </mc:AlternateContent>
        <mc:AlternateContent xmlns:mc="http://schemas.openxmlformats.org/markup-compatibility/2006">
          <mc:Choice Requires="x14">
            <control shapeId="1061" r:id="rId20" name="Drop Down 37">
              <controlPr defaultSize="0" autoLine="0" autoPict="0">
                <anchor moveWithCells="1">
                  <from>
                    <xdr:col>1</xdr:col>
                    <xdr:colOff>9525</xdr:colOff>
                    <xdr:row>61</xdr:row>
                    <xdr:rowOff>123825</xdr:rowOff>
                  </from>
                  <to>
                    <xdr:col>2</xdr:col>
                    <xdr:colOff>0</xdr:colOff>
                    <xdr:row>63</xdr:row>
                    <xdr:rowOff>0</xdr:rowOff>
                  </to>
                </anchor>
              </controlPr>
            </control>
          </mc:Choice>
        </mc:AlternateContent>
        <mc:AlternateContent xmlns:mc="http://schemas.openxmlformats.org/markup-compatibility/2006">
          <mc:Choice Requires="x14">
            <control shapeId="1062" r:id="rId21" name="Drop Down 38">
              <controlPr defaultSize="0" autoLine="0" autoPict="0">
                <anchor moveWithCells="1">
                  <from>
                    <xdr:col>3</xdr:col>
                    <xdr:colOff>0</xdr:colOff>
                    <xdr:row>61</xdr:row>
                    <xdr:rowOff>123825</xdr:rowOff>
                  </from>
                  <to>
                    <xdr:col>4</xdr:col>
                    <xdr:colOff>0</xdr:colOff>
                    <xdr:row>63</xdr:row>
                    <xdr:rowOff>0</xdr:rowOff>
                  </to>
                </anchor>
              </controlPr>
            </control>
          </mc:Choice>
        </mc:AlternateContent>
        <mc:AlternateContent xmlns:mc="http://schemas.openxmlformats.org/markup-compatibility/2006">
          <mc:Choice Requires="x14">
            <control shapeId="1067" r:id="rId22" name="Drop Down 43">
              <controlPr defaultSize="0" autoLine="0" autoPict="0">
                <anchor moveWithCells="1">
                  <from>
                    <xdr:col>1</xdr:col>
                    <xdr:colOff>0</xdr:colOff>
                    <xdr:row>74</xdr:row>
                    <xdr:rowOff>123825</xdr:rowOff>
                  </from>
                  <to>
                    <xdr:col>2</xdr:col>
                    <xdr:colOff>0</xdr:colOff>
                    <xdr:row>75</xdr:row>
                    <xdr:rowOff>152400</xdr:rowOff>
                  </to>
                </anchor>
              </controlPr>
            </control>
          </mc:Choice>
        </mc:AlternateContent>
        <mc:AlternateContent xmlns:mc="http://schemas.openxmlformats.org/markup-compatibility/2006">
          <mc:Choice Requires="x14">
            <control shapeId="1068" r:id="rId23" name="Drop Down 44">
              <controlPr defaultSize="0" autoLine="0" autoPict="0">
                <anchor moveWithCells="1">
                  <from>
                    <xdr:col>1</xdr:col>
                    <xdr:colOff>0</xdr:colOff>
                    <xdr:row>79</xdr:row>
                    <xdr:rowOff>123825</xdr:rowOff>
                  </from>
                  <to>
                    <xdr:col>2</xdr:col>
                    <xdr:colOff>0</xdr:colOff>
                    <xdr:row>81</xdr:row>
                    <xdr:rowOff>0</xdr:rowOff>
                  </to>
                </anchor>
              </controlPr>
            </control>
          </mc:Choice>
        </mc:AlternateContent>
        <mc:AlternateContent xmlns:mc="http://schemas.openxmlformats.org/markup-compatibility/2006">
          <mc:Choice Requires="x14">
            <control shapeId="1069" r:id="rId24" name="Drop Down 45">
              <controlPr defaultSize="0" autoLine="0" autoPict="0">
                <anchor moveWithCells="1">
                  <from>
                    <xdr:col>3</xdr:col>
                    <xdr:colOff>0</xdr:colOff>
                    <xdr:row>79</xdr:row>
                    <xdr:rowOff>123825</xdr:rowOff>
                  </from>
                  <to>
                    <xdr:col>4</xdr:col>
                    <xdr:colOff>0</xdr:colOff>
                    <xdr:row>81</xdr:row>
                    <xdr:rowOff>0</xdr:rowOff>
                  </to>
                </anchor>
              </controlPr>
            </control>
          </mc:Choice>
        </mc:AlternateContent>
        <mc:AlternateContent xmlns:mc="http://schemas.openxmlformats.org/markup-compatibility/2006">
          <mc:Choice Requires="x14">
            <control shapeId="1070" r:id="rId25" name="Drop Down 46">
              <controlPr defaultSize="0" autoLine="0" autoPict="0">
                <anchor moveWithCells="1">
                  <from>
                    <xdr:col>5</xdr:col>
                    <xdr:colOff>0</xdr:colOff>
                    <xdr:row>79</xdr:row>
                    <xdr:rowOff>114300</xdr:rowOff>
                  </from>
                  <to>
                    <xdr:col>6</xdr:col>
                    <xdr:colOff>0</xdr:colOff>
                    <xdr:row>81</xdr:row>
                    <xdr:rowOff>0</xdr:rowOff>
                  </to>
                </anchor>
              </controlPr>
            </control>
          </mc:Choice>
        </mc:AlternateContent>
        <mc:AlternateContent xmlns:mc="http://schemas.openxmlformats.org/markup-compatibility/2006">
          <mc:Choice Requires="x14">
            <control shapeId="1072" r:id="rId26" name="Drop Down 48">
              <controlPr defaultSize="0" autoLine="0" autoPict="0">
                <anchor moveWithCells="1">
                  <from>
                    <xdr:col>1</xdr:col>
                    <xdr:colOff>0</xdr:colOff>
                    <xdr:row>84</xdr:row>
                    <xdr:rowOff>123825</xdr:rowOff>
                  </from>
                  <to>
                    <xdr:col>2</xdr:col>
                    <xdr:colOff>0</xdr:colOff>
                    <xdr:row>86</xdr:row>
                    <xdr:rowOff>0</xdr:rowOff>
                  </to>
                </anchor>
              </controlPr>
            </control>
          </mc:Choice>
        </mc:AlternateContent>
        <mc:AlternateContent xmlns:mc="http://schemas.openxmlformats.org/markup-compatibility/2006">
          <mc:Choice Requires="x14">
            <control shapeId="1073" r:id="rId27" name="Drop Down 49">
              <controlPr defaultSize="0" autoLine="0" autoPict="0">
                <anchor moveWithCells="1">
                  <from>
                    <xdr:col>3</xdr:col>
                    <xdr:colOff>0</xdr:colOff>
                    <xdr:row>84</xdr:row>
                    <xdr:rowOff>123825</xdr:rowOff>
                  </from>
                  <to>
                    <xdr:col>4</xdr:col>
                    <xdr:colOff>0</xdr:colOff>
                    <xdr:row>86</xdr:row>
                    <xdr:rowOff>0</xdr:rowOff>
                  </to>
                </anchor>
              </controlPr>
            </control>
          </mc:Choice>
        </mc:AlternateContent>
        <mc:AlternateContent xmlns:mc="http://schemas.openxmlformats.org/markup-compatibility/2006">
          <mc:Choice Requires="x14">
            <control shapeId="1074" r:id="rId28" name="Drop Down 50">
              <controlPr defaultSize="0" autoLine="0" autoPict="0">
                <anchor moveWithCells="1">
                  <from>
                    <xdr:col>5</xdr:col>
                    <xdr:colOff>0</xdr:colOff>
                    <xdr:row>84</xdr:row>
                    <xdr:rowOff>123825</xdr:rowOff>
                  </from>
                  <to>
                    <xdr:col>5</xdr:col>
                    <xdr:colOff>2038350</xdr:colOff>
                    <xdr:row>86</xdr:row>
                    <xdr:rowOff>0</xdr:rowOff>
                  </to>
                </anchor>
              </controlPr>
            </control>
          </mc:Choice>
        </mc:AlternateContent>
        <mc:AlternateContent xmlns:mc="http://schemas.openxmlformats.org/markup-compatibility/2006">
          <mc:Choice Requires="x14">
            <control shapeId="1075" r:id="rId29" name="Drop Down 51">
              <controlPr defaultSize="0" autoLine="0" autoPict="0">
                <anchor moveWithCells="1">
                  <from>
                    <xdr:col>5</xdr:col>
                    <xdr:colOff>0</xdr:colOff>
                    <xdr:row>87</xdr:row>
                    <xdr:rowOff>123825</xdr:rowOff>
                  </from>
                  <to>
                    <xdr:col>6</xdr:col>
                    <xdr:colOff>0</xdr:colOff>
                    <xdr:row>89</xdr:row>
                    <xdr:rowOff>0</xdr:rowOff>
                  </to>
                </anchor>
              </controlPr>
            </control>
          </mc:Choice>
        </mc:AlternateContent>
        <mc:AlternateContent xmlns:mc="http://schemas.openxmlformats.org/markup-compatibility/2006">
          <mc:Choice Requires="x14">
            <control shapeId="1076" r:id="rId30" name="Drop Down 52">
              <controlPr defaultSize="0" autoLine="0" autoPict="0">
                <anchor moveWithCells="1">
                  <from>
                    <xdr:col>5</xdr:col>
                    <xdr:colOff>0</xdr:colOff>
                    <xdr:row>90</xdr:row>
                    <xdr:rowOff>123825</xdr:rowOff>
                  </from>
                  <to>
                    <xdr:col>6</xdr:col>
                    <xdr:colOff>0</xdr:colOff>
                    <xdr:row>91</xdr:row>
                    <xdr:rowOff>152400</xdr:rowOff>
                  </to>
                </anchor>
              </controlPr>
            </control>
          </mc:Choice>
        </mc:AlternateContent>
        <mc:AlternateContent xmlns:mc="http://schemas.openxmlformats.org/markup-compatibility/2006">
          <mc:Choice Requires="x14">
            <control shapeId="1077" r:id="rId31" name="Drop Down 53">
              <controlPr defaultSize="0" autoLine="0" autoPict="0">
                <anchor moveWithCells="1">
                  <from>
                    <xdr:col>1</xdr:col>
                    <xdr:colOff>0</xdr:colOff>
                    <xdr:row>87</xdr:row>
                    <xdr:rowOff>123825</xdr:rowOff>
                  </from>
                  <to>
                    <xdr:col>1</xdr:col>
                    <xdr:colOff>2038350</xdr:colOff>
                    <xdr:row>89</xdr:row>
                    <xdr:rowOff>0</xdr:rowOff>
                  </to>
                </anchor>
              </controlPr>
            </control>
          </mc:Choice>
        </mc:AlternateContent>
        <mc:AlternateContent xmlns:mc="http://schemas.openxmlformats.org/markup-compatibility/2006">
          <mc:Choice Requires="x14">
            <control shapeId="1078" r:id="rId32" name="Drop Down 54">
              <controlPr defaultSize="0" autoLine="0" autoPict="0">
                <anchor moveWithCells="1">
                  <from>
                    <xdr:col>3</xdr:col>
                    <xdr:colOff>0</xdr:colOff>
                    <xdr:row>87</xdr:row>
                    <xdr:rowOff>123825</xdr:rowOff>
                  </from>
                  <to>
                    <xdr:col>4</xdr:col>
                    <xdr:colOff>0</xdr:colOff>
                    <xdr:row>89</xdr:row>
                    <xdr:rowOff>0</xdr:rowOff>
                  </to>
                </anchor>
              </controlPr>
            </control>
          </mc:Choice>
        </mc:AlternateContent>
        <mc:AlternateContent xmlns:mc="http://schemas.openxmlformats.org/markup-compatibility/2006">
          <mc:Choice Requires="x14">
            <control shapeId="1079" r:id="rId33" name="Drop Down 55">
              <controlPr defaultSize="0" autoLine="0" autoPict="0">
                <anchor moveWithCells="1">
                  <from>
                    <xdr:col>1</xdr:col>
                    <xdr:colOff>0</xdr:colOff>
                    <xdr:row>97</xdr:row>
                    <xdr:rowOff>133350</xdr:rowOff>
                  </from>
                  <to>
                    <xdr:col>2</xdr:col>
                    <xdr:colOff>0</xdr:colOff>
                    <xdr:row>99</xdr:row>
                    <xdr:rowOff>9525</xdr:rowOff>
                  </to>
                </anchor>
              </controlPr>
            </control>
          </mc:Choice>
        </mc:AlternateContent>
        <mc:AlternateContent xmlns:mc="http://schemas.openxmlformats.org/markup-compatibility/2006">
          <mc:Choice Requires="x14">
            <control shapeId="1080" r:id="rId34" name="Drop Down 56">
              <controlPr defaultSize="0" autoLine="0" autoPict="0">
                <anchor moveWithCells="1">
                  <from>
                    <xdr:col>3</xdr:col>
                    <xdr:colOff>0</xdr:colOff>
                    <xdr:row>97</xdr:row>
                    <xdr:rowOff>133350</xdr:rowOff>
                  </from>
                  <to>
                    <xdr:col>4</xdr:col>
                    <xdr:colOff>0</xdr:colOff>
                    <xdr:row>99</xdr:row>
                    <xdr:rowOff>9525</xdr:rowOff>
                  </to>
                </anchor>
              </controlPr>
            </control>
          </mc:Choice>
        </mc:AlternateContent>
        <mc:AlternateContent xmlns:mc="http://schemas.openxmlformats.org/markup-compatibility/2006">
          <mc:Choice Requires="x14">
            <control shapeId="1081" r:id="rId35" name="Drop Down 57">
              <controlPr defaultSize="0" autoLine="0" autoPict="0">
                <anchor moveWithCells="1">
                  <from>
                    <xdr:col>1</xdr:col>
                    <xdr:colOff>0</xdr:colOff>
                    <xdr:row>104</xdr:row>
                    <xdr:rowOff>123825</xdr:rowOff>
                  </from>
                  <to>
                    <xdr:col>2</xdr:col>
                    <xdr:colOff>9525</xdr:colOff>
                    <xdr:row>106</xdr:row>
                    <xdr:rowOff>0</xdr:rowOff>
                  </to>
                </anchor>
              </controlPr>
            </control>
          </mc:Choice>
        </mc:AlternateContent>
        <mc:AlternateContent xmlns:mc="http://schemas.openxmlformats.org/markup-compatibility/2006">
          <mc:Choice Requires="x14">
            <control shapeId="1082" r:id="rId36" name="Drop Down 58">
              <controlPr defaultSize="0" autoLine="0" autoPict="0">
                <anchor moveWithCells="1">
                  <from>
                    <xdr:col>3</xdr:col>
                    <xdr:colOff>0</xdr:colOff>
                    <xdr:row>104</xdr:row>
                    <xdr:rowOff>123825</xdr:rowOff>
                  </from>
                  <to>
                    <xdr:col>4</xdr:col>
                    <xdr:colOff>0</xdr:colOff>
                    <xdr:row>106</xdr:row>
                    <xdr:rowOff>0</xdr:rowOff>
                  </to>
                </anchor>
              </controlPr>
            </control>
          </mc:Choice>
        </mc:AlternateContent>
        <mc:AlternateContent xmlns:mc="http://schemas.openxmlformats.org/markup-compatibility/2006">
          <mc:Choice Requires="x14">
            <control shapeId="1083" r:id="rId37" name="Drop Down 59">
              <controlPr defaultSize="0" autoLine="0" autoPict="0">
                <anchor moveWithCells="1">
                  <from>
                    <xdr:col>5</xdr:col>
                    <xdr:colOff>0</xdr:colOff>
                    <xdr:row>104</xdr:row>
                    <xdr:rowOff>123825</xdr:rowOff>
                  </from>
                  <to>
                    <xdr:col>6</xdr:col>
                    <xdr:colOff>0</xdr:colOff>
                    <xdr:row>106</xdr:row>
                    <xdr:rowOff>0</xdr:rowOff>
                  </to>
                </anchor>
              </controlPr>
            </control>
          </mc:Choice>
        </mc:AlternateContent>
        <mc:AlternateContent xmlns:mc="http://schemas.openxmlformats.org/markup-compatibility/2006">
          <mc:Choice Requires="x14">
            <control shapeId="1084" r:id="rId38" name="Drop Down 60">
              <controlPr defaultSize="0" autoLine="0" autoPict="0">
                <anchor moveWithCells="1">
                  <from>
                    <xdr:col>1</xdr:col>
                    <xdr:colOff>9525</xdr:colOff>
                    <xdr:row>107</xdr:row>
                    <xdr:rowOff>123825</xdr:rowOff>
                  </from>
                  <to>
                    <xdr:col>2</xdr:col>
                    <xdr:colOff>0</xdr:colOff>
                    <xdr:row>109</xdr:row>
                    <xdr:rowOff>0</xdr:rowOff>
                  </to>
                </anchor>
              </controlPr>
            </control>
          </mc:Choice>
        </mc:AlternateContent>
        <mc:AlternateContent xmlns:mc="http://schemas.openxmlformats.org/markup-compatibility/2006">
          <mc:Choice Requires="x14">
            <control shapeId="1085" r:id="rId39" name="Drop Down 61">
              <controlPr defaultSize="0" autoLine="0" autoPict="0">
                <anchor moveWithCells="1">
                  <from>
                    <xdr:col>3</xdr:col>
                    <xdr:colOff>0</xdr:colOff>
                    <xdr:row>107</xdr:row>
                    <xdr:rowOff>123825</xdr:rowOff>
                  </from>
                  <to>
                    <xdr:col>4</xdr:col>
                    <xdr:colOff>0</xdr:colOff>
                    <xdr:row>109</xdr:row>
                    <xdr:rowOff>0</xdr:rowOff>
                  </to>
                </anchor>
              </controlPr>
            </control>
          </mc:Choice>
        </mc:AlternateContent>
        <mc:AlternateContent xmlns:mc="http://schemas.openxmlformats.org/markup-compatibility/2006">
          <mc:Choice Requires="x14">
            <control shapeId="1086" r:id="rId40" name="Drop Down 62">
              <controlPr defaultSize="0" autoLine="0" autoPict="0">
                <anchor moveWithCells="1">
                  <from>
                    <xdr:col>1</xdr:col>
                    <xdr:colOff>0</xdr:colOff>
                    <xdr:row>112</xdr:row>
                    <xdr:rowOff>123825</xdr:rowOff>
                  </from>
                  <to>
                    <xdr:col>2</xdr:col>
                    <xdr:colOff>0</xdr:colOff>
                    <xdr:row>114</xdr:row>
                    <xdr:rowOff>0</xdr:rowOff>
                  </to>
                </anchor>
              </controlPr>
            </control>
          </mc:Choice>
        </mc:AlternateContent>
        <mc:AlternateContent xmlns:mc="http://schemas.openxmlformats.org/markup-compatibility/2006">
          <mc:Choice Requires="x14">
            <control shapeId="1087" r:id="rId41" name="Drop Down 63">
              <controlPr defaultSize="0" autoLine="0" autoPict="0">
                <anchor moveWithCells="1">
                  <from>
                    <xdr:col>3</xdr:col>
                    <xdr:colOff>0</xdr:colOff>
                    <xdr:row>112</xdr:row>
                    <xdr:rowOff>123825</xdr:rowOff>
                  </from>
                  <to>
                    <xdr:col>4</xdr:col>
                    <xdr:colOff>0</xdr:colOff>
                    <xdr:row>114</xdr:row>
                    <xdr:rowOff>0</xdr:rowOff>
                  </to>
                </anchor>
              </controlPr>
            </control>
          </mc:Choice>
        </mc:AlternateContent>
        <mc:AlternateContent xmlns:mc="http://schemas.openxmlformats.org/markup-compatibility/2006">
          <mc:Choice Requires="x14">
            <control shapeId="1088" r:id="rId42" name="Drop Down 64">
              <controlPr defaultSize="0" autoLine="0" autoPict="0">
                <anchor moveWithCells="1">
                  <from>
                    <xdr:col>5</xdr:col>
                    <xdr:colOff>0</xdr:colOff>
                    <xdr:row>112</xdr:row>
                    <xdr:rowOff>123825</xdr:rowOff>
                  </from>
                  <to>
                    <xdr:col>6</xdr:col>
                    <xdr:colOff>0</xdr:colOff>
                    <xdr:row>114</xdr:row>
                    <xdr:rowOff>0</xdr:rowOff>
                  </to>
                </anchor>
              </controlPr>
            </control>
          </mc:Choice>
        </mc:AlternateContent>
        <mc:AlternateContent xmlns:mc="http://schemas.openxmlformats.org/markup-compatibility/2006">
          <mc:Choice Requires="x14">
            <control shapeId="1090" r:id="rId43" name="Drop Down 66">
              <controlPr defaultSize="0" autoLine="0" autoPict="0">
                <anchor moveWithCells="1">
                  <from>
                    <xdr:col>1</xdr:col>
                    <xdr:colOff>0</xdr:colOff>
                    <xdr:row>120</xdr:row>
                    <xdr:rowOff>123825</xdr:rowOff>
                  </from>
                  <to>
                    <xdr:col>2</xdr:col>
                    <xdr:colOff>0</xdr:colOff>
                    <xdr:row>122</xdr:row>
                    <xdr:rowOff>0</xdr:rowOff>
                  </to>
                </anchor>
              </controlPr>
            </control>
          </mc:Choice>
        </mc:AlternateContent>
        <mc:AlternateContent xmlns:mc="http://schemas.openxmlformats.org/markup-compatibility/2006">
          <mc:Choice Requires="x14">
            <control shapeId="1091" r:id="rId44" name="Drop Down 67">
              <controlPr defaultSize="0" autoLine="0" autoPict="0">
                <anchor moveWithCells="1">
                  <from>
                    <xdr:col>3</xdr:col>
                    <xdr:colOff>0</xdr:colOff>
                    <xdr:row>120</xdr:row>
                    <xdr:rowOff>123825</xdr:rowOff>
                  </from>
                  <to>
                    <xdr:col>4</xdr:col>
                    <xdr:colOff>0</xdr:colOff>
                    <xdr:row>122</xdr:row>
                    <xdr:rowOff>0</xdr:rowOff>
                  </to>
                </anchor>
              </controlPr>
            </control>
          </mc:Choice>
        </mc:AlternateContent>
        <mc:AlternateContent xmlns:mc="http://schemas.openxmlformats.org/markup-compatibility/2006">
          <mc:Choice Requires="x14">
            <control shapeId="1092" r:id="rId45" name="Drop Down 68">
              <controlPr defaultSize="0" autoLine="0" autoPict="0">
                <anchor moveWithCells="1">
                  <from>
                    <xdr:col>5</xdr:col>
                    <xdr:colOff>0</xdr:colOff>
                    <xdr:row>120</xdr:row>
                    <xdr:rowOff>123825</xdr:rowOff>
                  </from>
                  <to>
                    <xdr:col>6</xdr:col>
                    <xdr:colOff>0</xdr:colOff>
                    <xdr:row>122</xdr:row>
                    <xdr:rowOff>0</xdr:rowOff>
                  </to>
                </anchor>
              </controlPr>
            </control>
          </mc:Choice>
        </mc:AlternateContent>
        <mc:AlternateContent xmlns:mc="http://schemas.openxmlformats.org/markup-compatibility/2006">
          <mc:Choice Requires="x14">
            <control shapeId="1093" r:id="rId46" name="Drop Down 69">
              <controlPr defaultSize="0" autoLine="0" autoPict="0">
                <anchor moveWithCells="1">
                  <from>
                    <xdr:col>5</xdr:col>
                    <xdr:colOff>0</xdr:colOff>
                    <xdr:row>123</xdr:row>
                    <xdr:rowOff>114300</xdr:rowOff>
                  </from>
                  <to>
                    <xdr:col>6</xdr:col>
                    <xdr:colOff>0</xdr:colOff>
                    <xdr:row>124</xdr:row>
                    <xdr:rowOff>152400</xdr:rowOff>
                  </to>
                </anchor>
              </controlPr>
            </control>
          </mc:Choice>
        </mc:AlternateContent>
        <mc:AlternateContent xmlns:mc="http://schemas.openxmlformats.org/markup-compatibility/2006">
          <mc:Choice Requires="x14">
            <control shapeId="1094" r:id="rId47" name="Drop Down 70">
              <controlPr defaultSize="0" autoLine="0" autoPict="0">
                <anchor moveWithCells="1">
                  <from>
                    <xdr:col>5</xdr:col>
                    <xdr:colOff>0</xdr:colOff>
                    <xdr:row>126</xdr:row>
                    <xdr:rowOff>123825</xdr:rowOff>
                  </from>
                  <to>
                    <xdr:col>6</xdr:col>
                    <xdr:colOff>0</xdr:colOff>
                    <xdr:row>128</xdr:row>
                    <xdr:rowOff>0</xdr:rowOff>
                  </to>
                </anchor>
              </controlPr>
            </control>
          </mc:Choice>
        </mc:AlternateContent>
        <mc:AlternateContent xmlns:mc="http://schemas.openxmlformats.org/markup-compatibility/2006">
          <mc:Choice Requires="x14">
            <control shapeId="1095" r:id="rId48" name="Drop Down 71">
              <controlPr defaultSize="0" autoLine="0" autoPict="0">
                <anchor moveWithCells="1">
                  <from>
                    <xdr:col>1</xdr:col>
                    <xdr:colOff>0</xdr:colOff>
                    <xdr:row>123</xdr:row>
                    <xdr:rowOff>114300</xdr:rowOff>
                  </from>
                  <to>
                    <xdr:col>2</xdr:col>
                    <xdr:colOff>0</xdr:colOff>
                    <xdr:row>124</xdr:row>
                    <xdr:rowOff>152400</xdr:rowOff>
                  </to>
                </anchor>
              </controlPr>
            </control>
          </mc:Choice>
        </mc:AlternateContent>
        <mc:AlternateContent xmlns:mc="http://schemas.openxmlformats.org/markup-compatibility/2006">
          <mc:Choice Requires="x14">
            <control shapeId="1096" r:id="rId49" name="Drop Down 72">
              <controlPr defaultSize="0" autoLine="0" autoPict="0">
                <anchor moveWithCells="1">
                  <from>
                    <xdr:col>3</xdr:col>
                    <xdr:colOff>0</xdr:colOff>
                    <xdr:row>123</xdr:row>
                    <xdr:rowOff>123825</xdr:rowOff>
                  </from>
                  <to>
                    <xdr:col>4</xdr:col>
                    <xdr:colOff>0</xdr:colOff>
                    <xdr:row>125</xdr:row>
                    <xdr:rowOff>0</xdr:rowOff>
                  </to>
                </anchor>
              </controlPr>
            </control>
          </mc:Choice>
        </mc:AlternateContent>
        <mc:AlternateContent xmlns:mc="http://schemas.openxmlformats.org/markup-compatibility/2006">
          <mc:Choice Requires="x14">
            <control shapeId="1097" r:id="rId50" name="Drop Down 73">
              <controlPr defaultSize="0" autoLine="0" autoPict="0">
                <anchor moveWithCells="1">
                  <from>
                    <xdr:col>1</xdr:col>
                    <xdr:colOff>0</xdr:colOff>
                    <xdr:row>133</xdr:row>
                    <xdr:rowOff>142875</xdr:rowOff>
                  </from>
                  <to>
                    <xdr:col>2</xdr:col>
                    <xdr:colOff>0</xdr:colOff>
                    <xdr:row>135</xdr:row>
                    <xdr:rowOff>19050</xdr:rowOff>
                  </to>
                </anchor>
              </controlPr>
            </control>
          </mc:Choice>
        </mc:AlternateContent>
        <mc:AlternateContent xmlns:mc="http://schemas.openxmlformats.org/markup-compatibility/2006">
          <mc:Choice Requires="x14">
            <control shapeId="1099" r:id="rId51" name="Drop Down 75">
              <controlPr defaultSize="0" autoLine="0" autoPict="0">
                <anchor moveWithCells="1">
                  <from>
                    <xdr:col>3</xdr:col>
                    <xdr:colOff>0</xdr:colOff>
                    <xdr:row>133</xdr:row>
                    <xdr:rowOff>123825</xdr:rowOff>
                  </from>
                  <to>
                    <xdr:col>4</xdr:col>
                    <xdr:colOff>0</xdr:colOff>
                    <xdr:row>135</xdr:row>
                    <xdr:rowOff>0</xdr:rowOff>
                  </to>
                </anchor>
              </controlPr>
            </control>
          </mc:Choice>
        </mc:AlternateContent>
        <mc:AlternateContent xmlns:mc="http://schemas.openxmlformats.org/markup-compatibility/2006">
          <mc:Choice Requires="x14">
            <control shapeId="1100" r:id="rId52" name="Drop Down 76">
              <controlPr defaultSize="0" autoLine="0" autoPict="0">
                <anchor moveWithCells="1">
                  <from>
                    <xdr:col>1</xdr:col>
                    <xdr:colOff>0</xdr:colOff>
                    <xdr:row>138</xdr:row>
                    <xdr:rowOff>123825</xdr:rowOff>
                  </from>
                  <to>
                    <xdr:col>2</xdr:col>
                    <xdr:colOff>0</xdr:colOff>
                    <xdr:row>140</xdr:row>
                    <xdr:rowOff>0</xdr:rowOff>
                  </to>
                </anchor>
              </controlPr>
            </control>
          </mc:Choice>
        </mc:AlternateContent>
        <mc:AlternateContent xmlns:mc="http://schemas.openxmlformats.org/markup-compatibility/2006">
          <mc:Choice Requires="x14">
            <control shapeId="1101" r:id="rId53" name="Drop Down 77">
              <controlPr defaultSize="0" autoLine="0" autoPict="0">
                <anchor moveWithCells="1">
                  <from>
                    <xdr:col>1</xdr:col>
                    <xdr:colOff>0</xdr:colOff>
                    <xdr:row>143</xdr:row>
                    <xdr:rowOff>123825</xdr:rowOff>
                  </from>
                  <to>
                    <xdr:col>2</xdr:col>
                    <xdr:colOff>0</xdr:colOff>
                    <xdr:row>145</xdr:row>
                    <xdr:rowOff>0</xdr:rowOff>
                  </to>
                </anchor>
              </controlPr>
            </control>
          </mc:Choice>
        </mc:AlternateContent>
        <mc:AlternateContent xmlns:mc="http://schemas.openxmlformats.org/markup-compatibility/2006">
          <mc:Choice Requires="x14">
            <control shapeId="1102" r:id="rId54" name="Drop Down 78">
              <controlPr defaultSize="0" autoLine="0" autoPict="0">
                <anchor moveWithCells="1">
                  <from>
                    <xdr:col>3</xdr:col>
                    <xdr:colOff>0</xdr:colOff>
                    <xdr:row>143</xdr:row>
                    <xdr:rowOff>123825</xdr:rowOff>
                  </from>
                  <to>
                    <xdr:col>4</xdr:col>
                    <xdr:colOff>0</xdr:colOff>
                    <xdr:row>145</xdr:row>
                    <xdr:rowOff>0</xdr:rowOff>
                  </to>
                </anchor>
              </controlPr>
            </control>
          </mc:Choice>
        </mc:AlternateContent>
        <mc:AlternateContent xmlns:mc="http://schemas.openxmlformats.org/markup-compatibility/2006">
          <mc:Choice Requires="x14">
            <control shapeId="1103" r:id="rId55" name="Drop Down 79">
              <controlPr defaultSize="0" autoLine="0" autoPict="0">
                <anchor moveWithCells="1">
                  <from>
                    <xdr:col>5</xdr:col>
                    <xdr:colOff>0</xdr:colOff>
                    <xdr:row>143</xdr:row>
                    <xdr:rowOff>123825</xdr:rowOff>
                  </from>
                  <to>
                    <xdr:col>6</xdr:col>
                    <xdr:colOff>0</xdr:colOff>
                    <xdr:row>145</xdr:row>
                    <xdr:rowOff>0</xdr:rowOff>
                  </to>
                </anchor>
              </controlPr>
            </control>
          </mc:Choice>
        </mc:AlternateContent>
        <mc:AlternateContent xmlns:mc="http://schemas.openxmlformats.org/markup-compatibility/2006">
          <mc:Choice Requires="x14">
            <control shapeId="1104" r:id="rId56" name="Drop Down 80">
              <controlPr defaultSize="0" autoLine="0" autoPict="0">
                <anchor moveWithCells="1">
                  <from>
                    <xdr:col>1</xdr:col>
                    <xdr:colOff>0</xdr:colOff>
                    <xdr:row>149</xdr:row>
                    <xdr:rowOff>123825</xdr:rowOff>
                  </from>
                  <to>
                    <xdr:col>2</xdr:col>
                    <xdr:colOff>0</xdr:colOff>
                    <xdr:row>151</xdr:row>
                    <xdr:rowOff>0</xdr:rowOff>
                  </to>
                </anchor>
              </controlPr>
            </control>
          </mc:Choice>
        </mc:AlternateContent>
        <mc:AlternateContent xmlns:mc="http://schemas.openxmlformats.org/markup-compatibility/2006">
          <mc:Choice Requires="x14">
            <control shapeId="1105" r:id="rId57" name="Drop Down 81">
              <controlPr defaultSize="0" autoLine="0" autoPict="0">
                <anchor moveWithCells="1">
                  <from>
                    <xdr:col>3</xdr:col>
                    <xdr:colOff>0</xdr:colOff>
                    <xdr:row>149</xdr:row>
                    <xdr:rowOff>123825</xdr:rowOff>
                  </from>
                  <to>
                    <xdr:col>4</xdr:col>
                    <xdr:colOff>0</xdr:colOff>
                    <xdr:row>151</xdr:row>
                    <xdr:rowOff>0</xdr:rowOff>
                  </to>
                </anchor>
              </controlPr>
            </control>
          </mc:Choice>
        </mc:AlternateContent>
        <mc:AlternateContent xmlns:mc="http://schemas.openxmlformats.org/markup-compatibility/2006">
          <mc:Choice Requires="x14">
            <control shapeId="1106" r:id="rId58" name="Drop Down 82">
              <controlPr defaultSize="0" autoLine="0" autoPict="0">
                <anchor moveWithCells="1">
                  <from>
                    <xdr:col>1</xdr:col>
                    <xdr:colOff>0</xdr:colOff>
                    <xdr:row>146</xdr:row>
                    <xdr:rowOff>123825</xdr:rowOff>
                  </from>
                  <to>
                    <xdr:col>2</xdr:col>
                    <xdr:colOff>0</xdr:colOff>
                    <xdr:row>148</xdr:row>
                    <xdr:rowOff>0</xdr:rowOff>
                  </to>
                </anchor>
              </controlPr>
            </control>
          </mc:Choice>
        </mc:AlternateContent>
        <mc:AlternateContent xmlns:mc="http://schemas.openxmlformats.org/markup-compatibility/2006">
          <mc:Choice Requires="x14">
            <control shapeId="1107" r:id="rId59" name="Drop Down 83">
              <controlPr defaultSize="0" autoLine="0" autoPict="0">
                <anchor moveWithCells="1">
                  <from>
                    <xdr:col>5</xdr:col>
                    <xdr:colOff>0</xdr:colOff>
                    <xdr:row>146</xdr:row>
                    <xdr:rowOff>123825</xdr:rowOff>
                  </from>
                  <to>
                    <xdr:col>6</xdr:col>
                    <xdr:colOff>0</xdr:colOff>
                    <xdr:row>148</xdr:row>
                    <xdr:rowOff>0</xdr:rowOff>
                  </to>
                </anchor>
              </controlPr>
            </control>
          </mc:Choice>
        </mc:AlternateContent>
        <mc:AlternateContent xmlns:mc="http://schemas.openxmlformats.org/markup-compatibility/2006">
          <mc:Choice Requires="x14">
            <control shapeId="1108" r:id="rId60" name="Drop Down 84">
              <controlPr defaultSize="0" autoLine="0" autoPict="0">
                <anchor moveWithCells="1">
                  <from>
                    <xdr:col>3</xdr:col>
                    <xdr:colOff>0</xdr:colOff>
                    <xdr:row>146</xdr:row>
                    <xdr:rowOff>123825</xdr:rowOff>
                  </from>
                  <to>
                    <xdr:col>4</xdr:col>
                    <xdr:colOff>0</xdr:colOff>
                    <xdr:row>148</xdr:row>
                    <xdr:rowOff>0</xdr:rowOff>
                  </to>
                </anchor>
              </controlPr>
            </control>
          </mc:Choice>
        </mc:AlternateContent>
        <mc:AlternateContent xmlns:mc="http://schemas.openxmlformats.org/markup-compatibility/2006">
          <mc:Choice Requires="x14">
            <control shapeId="1109" r:id="rId61" name="Drop Down 85">
              <controlPr defaultSize="0" autoLine="0" autoPict="0">
                <anchor moveWithCells="1">
                  <from>
                    <xdr:col>1</xdr:col>
                    <xdr:colOff>0</xdr:colOff>
                    <xdr:row>156</xdr:row>
                    <xdr:rowOff>123825</xdr:rowOff>
                  </from>
                  <to>
                    <xdr:col>2</xdr:col>
                    <xdr:colOff>0</xdr:colOff>
                    <xdr:row>158</xdr:row>
                    <xdr:rowOff>0</xdr:rowOff>
                  </to>
                </anchor>
              </controlPr>
            </control>
          </mc:Choice>
        </mc:AlternateContent>
        <mc:AlternateContent xmlns:mc="http://schemas.openxmlformats.org/markup-compatibility/2006">
          <mc:Choice Requires="x14">
            <control shapeId="1110" r:id="rId62" name="Drop Down 86">
              <controlPr defaultSize="0" autoLine="0" autoPict="0">
                <anchor moveWithCells="1">
                  <from>
                    <xdr:col>3</xdr:col>
                    <xdr:colOff>0</xdr:colOff>
                    <xdr:row>156</xdr:row>
                    <xdr:rowOff>123825</xdr:rowOff>
                  </from>
                  <to>
                    <xdr:col>4</xdr:col>
                    <xdr:colOff>0</xdr:colOff>
                    <xdr:row>158</xdr:row>
                    <xdr:rowOff>0</xdr:rowOff>
                  </to>
                </anchor>
              </controlPr>
            </control>
          </mc:Choice>
        </mc:AlternateContent>
        <mc:AlternateContent xmlns:mc="http://schemas.openxmlformats.org/markup-compatibility/2006">
          <mc:Choice Requires="x14">
            <control shapeId="1126" r:id="rId63" name="Drop Down 102">
              <controlPr defaultSize="0" autoLine="0" autoPict="0">
                <anchor moveWithCells="1">
                  <from>
                    <xdr:col>1</xdr:col>
                    <xdr:colOff>0</xdr:colOff>
                    <xdr:row>193</xdr:row>
                    <xdr:rowOff>123825</xdr:rowOff>
                  </from>
                  <to>
                    <xdr:col>2</xdr:col>
                    <xdr:colOff>0</xdr:colOff>
                    <xdr:row>195</xdr:row>
                    <xdr:rowOff>0</xdr:rowOff>
                  </to>
                </anchor>
              </controlPr>
            </control>
          </mc:Choice>
        </mc:AlternateContent>
        <mc:AlternateContent xmlns:mc="http://schemas.openxmlformats.org/markup-compatibility/2006">
          <mc:Choice Requires="x14">
            <control shapeId="1127" r:id="rId64" name="Drop Down 103">
              <controlPr defaultSize="0" autoLine="0" autoPict="0">
                <anchor moveWithCells="1">
                  <from>
                    <xdr:col>3</xdr:col>
                    <xdr:colOff>0</xdr:colOff>
                    <xdr:row>193</xdr:row>
                    <xdr:rowOff>123825</xdr:rowOff>
                  </from>
                  <to>
                    <xdr:col>4</xdr:col>
                    <xdr:colOff>0</xdr:colOff>
                    <xdr:row>195</xdr:row>
                    <xdr:rowOff>0</xdr:rowOff>
                  </to>
                </anchor>
              </controlPr>
            </control>
          </mc:Choice>
        </mc:AlternateContent>
        <mc:AlternateContent xmlns:mc="http://schemas.openxmlformats.org/markup-compatibility/2006">
          <mc:Choice Requires="x14">
            <control shapeId="1128" r:id="rId65" name="Drop Down 104">
              <controlPr defaultSize="0" autoLine="0" autoPict="0">
                <anchor moveWithCells="1">
                  <from>
                    <xdr:col>5</xdr:col>
                    <xdr:colOff>0</xdr:colOff>
                    <xdr:row>196</xdr:row>
                    <xdr:rowOff>123825</xdr:rowOff>
                  </from>
                  <to>
                    <xdr:col>6</xdr:col>
                    <xdr:colOff>0</xdr:colOff>
                    <xdr:row>198</xdr:row>
                    <xdr:rowOff>0</xdr:rowOff>
                  </to>
                </anchor>
              </controlPr>
            </control>
          </mc:Choice>
        </mc:AlternateContent>
        <mc:AlternateContent xmlns:mc="http://schemas.openxmlformats.org/markup-compatibility/2006">
          <mc:Choice Requires="x14">
            <control shapeId="1129" r:id="rId66" name="Drop Down 105">
              <controlPr defaultSize="0" autoLine="0" autoPict="0">
                <anchor moveWithCells="1">
                  <from>
                    <xdr:col>5</xdr:col>
                    <xdr:colOff>0</xdr:colOff>
                    <xdr:row>193</xdr:row>
                    <xdr:rowOff>123825</xdr:rowOff>
                  </from>
                  <to>
                    <xdr:col>6</xdr:col>
                    <xdr:colOff>9525</xdr:colOff>
                    <xdr:row>195</xdr:row>
                    <xdr:rowOff>0</xdr:rowOff>
                  </to>
                </anchor>
              </controlPr>
            </control>
          </mc:Choice>
        </mc:AlternateContent>
        <mc:AlternateContent xmlns:mc="http://schemas.openxmlformats.org/markup-compatibility/2006">
          <mc:Choice Requires="x14">
            <control shapeId="1130" r:id="rId67" name="Drop Down 106">
              <controlPr defaultSize="0" autoLine="0" autoPict="0">
                <anchor moveWithCells="1">
                  <from>
                    <xdr:col>3</xdr:col>
                    <xdr:colOff>0</xdr:colOff>
                    <xdr:row>196</xdr:row>
                    <xdr:rowOff>123825</xdr:rowOff>
                  </from>
                  <to>
                    <xdr:col>4</xdr:col>
                    <xdr:colOff>0</xdr:colOff>
                    <xdr:row>198</xdr:row>
                    <xdr:rowOff>0</xdr:rowOff>
                  </to>
                </anchor>
              </controlPr>
            </control>
          </mc:Choice>
        </mc:AlternateContent>
        <mc:AlternateContent xmlns:mc="http://schemas.openxmlformats.org/markup-compatibility/2006">
          <mc:Choice Requires="x14">
            <control shapeId="1131" r:id="rId68" name="Drop Down 107">
              <controlPr defaultSize="0" autoLine="0" autoPict="0">
                <anchor moveWithCells="1">
                  <from>
                    <xdr:col>1</xdr:col>
                    <xdr:colOff>0</xdr:colOff>
                    <xdr:row>201</xdr:row>
                    <xdr:rowOff>123825</xdr:rowOff>
                  </from>
                  <to>
                    <xdr:col>1</xdr:col>
                    <xdr:colOff>2038350</xdr:colOff>
                    <xdr:row>203</xdr:row>
                    <xdr:rowOff>0</xdr:rowOff>
                  </to>
                </anchor>
              </controlPr>
            </control>
          </mc:Choice>
        </mc:AlternateContent>
        <mc:AlternateContent xmlns:mc="http://schemas.openxmlformats.org/markup-compatibility/2006">
          <mc:Choice Requires="x14">
            <control shapeId="1132" r:id="rId69" name="Drop Down 108">
              <controlPr defaultSize="0" autoLine="0" autoPict="0">
                <anchor moveWithCells="1">
                  <from>
                    <xdr:col>3</xdr:col>
                    <xdr:colOff>0</xdr:colOff>
                    <xdr:row>201</xdr:row>
                    <xdr:rowOff>123825</xdr:rowOff>
                  </from>
                  <to>
                    <xdr:col>4</xdr:col>
                    <xdr:colOff>0</xdr:colOff>
                    <xdr:row>203</xdr:row>
                    <xdr:rowOff>0</xdr:rowOff>
                  </to>
                </anchor>
              </controlPr>
            </control>
          </mc:Choice>
        </mc:AlternateContent>
        <mc:AlternateContent xmlns:mc="http://schemas.openxmlformats.org/markup-compatibility/2006">
          <mc:Choice Requires="x14">
            <control shapeId="1133" r:id="rId70" name="Drop Down 109">
              <controlPr defaultSize="0" autoLine="0" autoPict="0">
                <anchor moveWithCells="1">
                  <from>
                    <xdr:col>1</xdr:col>
                    <xdr:colOff>9525</xdr:colOff>
                    <xdr:row>211</xdr:row>
                    <xdr:rowOff>123825</xdr:rowOff>
                  </from>
                  <to>
                    <xdr:col>2</xdr:col>
                    <xdr:colOff>0</xdr:colOff>
                    <xdr:row>213</xdr:row>
                    <xdr:rowOff>0</xdr:rowOff>
                  </to>
                </anchor>
              </controlPr>
            </control>
          </mc:Choice>
        </mc:AlternateContent>
        <mc:AlternateContent xmlns:mc="http://schemas.openxmlformats.org/markup-compatibility/2006">
          <mc:Choice Requires="x14">
            <control shapeId="1134" r:id="rId71" name="Drop Down 110">
              <controlPr defaultSize="0" autoLine="0" autoPict="0">
                <anchor moveWithCells="1">
                  <from>
                    <xdr:col>1</xdr:col>
                    <xdr:colOff>0</xdr:colOff>
                    <xdr:row>218</xdr:row>
                    <xdr:rowOff>123825</xdr:rowOff>
                  </from>
                  <to>
                    <xdr:col>1</xdr:col>
                    <xdr:colOff>2038350</xdr:colOff>
                    <xdr:row>220</xdr:row>
                    <xdr:rowOff>0</xdr:rowOff>
                  </to>
                </anchor>
              </controlPr>
            </control>
          </mc:Choice>
        </mc:AlternateContent>
        <mc:AlternateContent xmlns:mc="http://schemas.openxmlformats.org/markup-compatibility/2006">
          <mc:Choice Requires="x14">
            <control shapeId="1140" r:id="rId72" name="Drop Down 116">
              <controlPr defaultSize="0" autoLine="0" autoPict="0">
                <anchor moveWithCells="1">
                  <from>
                    <xdr:col>1</xdr:col>
                    <xdr:colOff>9525</xdr:colOff>
                    <xdr:row>34</xdr:row>
                    <xdr:rowOff>123825</xdr:rowOff>
                  </from>
                  <to>
                    <xdr:col>2</xdr:col>
                    <xdr:colOff>0</xdr:colOff>
                    <xdr:row>36</xdr:row>
                    <xdr:rowOff>0</xdr:rowOff>
                  </to>
                </anchor>
              </controlPr>
            </control>
          </mc:Choice>
        </mc:AlternateContent>
        <mc:AlternateContent xmlns:mc="http://schemas.openxmlformats.org/markup-compatibility/2006">
          <mc:Choice Requires="x14">
            <control shapeId="1141" r:id="rId73" name="Drop Down 117">
              <controlPr defaultSize="0" autoLine="0" autoPict="0">
                <anchor moveWithCells="1">
                  <from>
                    <xdr:col>3</xdr:col>
                    <xdr:colOff>9525</xdr:colOff>
                    <xdr:row>34</xdr:row>
                    <xdr:rowOff>123825</xdr:rowOff>
                  </from>
                  <to>
                    <xdr:col>4</xdr:col>
                    <xdr:colOff>0</xdr:colOff>
                    <xdr:row>36</xdr:row>
                    <xdr:rowOff>0</xdr:rowOff>
                  </to>
                </anchor>
              </controlPr>
            </control>
          </mc:Choice>
        </mc:AlternateContent>
        <mc:AlternateContent xmlns:mc="http://schemas.openxmlformats.org/markup-compatibility/2006">
          <mc:Choice Requires="x14">
            <control shapeId="1142" r:id="rId74" name="Drop Down 118">
              <controlPr defaultSize="0" autoLine="0" autoPict="0">
                <anchor moveWithCells="1">
                  <from>
                    <xdr:col>5</xdr:col>
                    <xdr:colOff>0</xdr:colOff>
                    <xdr:row>50</xdr:row>
                    <xdr:rowOff>123825</xdr:rowOff>
                  </from>
                  <to>
                    <xdr:col>6</xdr:col>
                    <xdr:colOff>0</xdr:colOff>
                    <xdr:row>52</xdr:row>
                    <xdr:rowOff>0</xdr:rowOff>
                  </to>
                </anchor>
              </controlPr>
            </control>
          </mc:Choice>
        </mc:AlternateContent>
        <mc:AlternateContent xmlns:mc="http://schemas.openxmlformats.org/markup-compatibility/2006">
          <mc:Choice Requires="x14">
            <control shapeId="1143" r:id="rId75" name="Drop Down 119">
              <controlPr defaultSize="0" autoLine="0" autoPict="0">
                <anchor moveWithCells="1">
                  <from>
                    <xdr:col>5</xdr:col>
                    <xdr:colOff>0</xdr:colOff>
                    <xdr:row>61</xdr:row>
                    <xdr:rowOff>123825</xdr:rowOff>
                  </from>
                  <to>
                    <xdr:col>6</xdr:col>
                    <xdr:colOff>0</xdr:colOff>
                    <xdr:row>63</xdr:row>
                    <xdr:rowOff>0</xdr:rowOff>
                  </to>
                </anchor>
              </controlPr>
            </control>
          </mc:Choice>
        </mc:AlternateContent>
        <mc:AlternateContent xmlns:mc="http://schemas.openxmlformats.org/markup-compatibility/2006">
          <mc:Choice Requires="x14">
            <control shapeId="1147" r:id="rId76" name="Drop Down 123">
              <controlPr defaultSize="0" autoLine="0" autoPict="0">
                <anchor moveWithCells="1">
                  <from>
                    <xdr:col>1</xdr:col>
                    <xdr:colOff>0</xdr:colOff>
                    <xdr:row>18</xdr:row>
                    <xdr:rowOff>123825</xdr:rowOff>
                  </from>
                  <to>
                    <xdr:col>2</xdr:col>
                    <xdr:colOff>0</xdr:colOff>
                    <xdr:row>20</xdr:row>
                    <xdr:rowOff>0</xdr:rowOff>
                  </to>
                </anchor>
              </controlPr>
            </control>
          </mc:Choice>
        </mc:AlternateContent>
        <mc:AlternateContent xmlns:mc="http://schemas.openxmlformats.org/markup-compatibility/2006">
          <mc:Choice Requires="x14">
            <control shapeId="1148" r:id="rId77" name="Drop Down 124">
              <controlPr defaultSize="0" autoLine="0" autoPict="0">
                <anchor moveWithCells="1">
                  <from>
                    <xdr:col>3</xdr:col>
                    <xdr:colOff>0</xdr:colOff>
                    <xdr:row>18</xdr:row>
                    <xdr:rowOff>123825</xdr:rowOff>
                  </from>
                  <to>
                    <xdr:col>4</xdr:col>
                    <xdr:colOff>0</xdr:colOff>
                    <xdr:row>20</xdr:row>
                    <xdr:rowOff>0</xdr:rowOff>
                  </to>
                </anchor>
              </controlPr>
            </control>
          </mc:Choice>
        </mc:AlternateContent>
        <mc:AlternateContent xmlns:mc="http://schemas.openxmlformats.org/markup-compatibility/2006">
          <mc:Choice Requires="x14">
            <control shapeId="1149" r:id="rId78" name="Drop Down 125">
              <controlPr defaultSize="0" autoLine="0" autoPict="0">
                <anchor moveWithCells="1">
                  <from>
                    <xdr:col>5</xdr:col>
                    <xdr:colOff>0</xdr:colOff>
                    <xdr:row>18</xdr:row>
                    <xdr:rowOff>123825</xdr:rowOff>
                  </from>
                  <to>
                    <xdr:col>6</xdr:col>
                    <xdr:colOff>0</xdr:colOff>
                    <xdr:row>20</xdr:row>
                    <xdr:rowOff>0</xdr:rowOff>
                  </to>
                </anchor>
              </controlPr>
            </control>
          </mc:Choice>
        </mc:AlternateContent>
        <mc:AlternateContent xmlns:mc="http://schemas.openxmlformats.org/markup-compatibility/2006">
          <mc:Choice Requires="x14">
            <control shapeId="1150" r:id="rId79" name="Drop Down 126">
              <controlPr defaultSize="0" autoLine="0" autoPict="0">
                <anchor moveWithCells="1">
                  <from>
                    <xdr:col>1</xdr:col>
                    <xdr:colOff>0</xdr:colOff>
                    <xdr:row>21</xdr:row>
                    <xdr:rowOff>123825</xdr:rowOff>
                  </from>
                  <to>
                    <xdr:col>2</xdr:col>
                    <xdr:colOff>0</xdr:colOff>
                    <xdr:row>23</xdr:row>
                    <xdr:rowOff>0</xdr:rowOff>
                  </to>
                </anchor>
              </controlPr>
            </control>
          </mc:Choice>
        </mc:AlternateContent>
        <mc:AlternateContent xmlns:mc="http://schemas.openxmlformats.org/markup-compatibility/2006">
          <mc:Choice Requires="x14">
            <control shapeId="1151" r:id="rId80" name="Drop Down 127">
              <controlPr defaultSize="0" autoLine="0" autoPict="0">
                <anchor moveWithCells="1">
                  <from>
                    <xdr:col>3</xdr:col>
                    <xdr:colOff>0</xdr:colOff>
                    <xdr:row>21</xdr:row>
                    <xdr:rowOff>123825</xdr:rowOff>
                  </from>
                  <to>
                    <xdr:col>4</xdr:col>
                    <xdr:colOff>0</xdr:colOff>
                    <xdr:row>23</xdr:row>
                    <xdr:rowOff>0</xdr:rowOff>
                  </to>
                </anchor>
              </controlPr>
            </control>
          </mc:Choice>
        </mc:AlternateContent>
        <mc:AlternateContent xmlns:mc="http://schemas.openxmlformats.org/markup-compatibility/2006">
          <mc:Choice Requires="x14">
            <control shapeId="1153" r:id="rId81" name="Drop Down 129">
              <controlPr defaultSize="0" autoLine="0" autoPict="0">
                <anchor moveWithCells="1">
                  <from>
                    <xdr:col>5</xdr:col>
                    <xdr:colOff>0</xdr:colOff>
                    <xdr:row>21</xdr:row>
                    <xdr:rowOff>123825</xdr:rowOff>
                  </from>
                  <to>
                    <xdr:col>6</xdr:col>
                    <xdr:colOff>0</xdr:colOff>
                    <xdr:row>23</xdr:row>
                    <xdr:rowOff>0</xdr:rowOff>
                  </to>
                </anchor>
              </controlPr>
            </control>
          </mc:Choice>
        </mc:AlternateContent>
        <mc:AlternateContent xmlns:mc="http://schemas.openxmlformats.org/markup-compatibility/2006">
          <mc:Choice Requires="x14">
            <control shapeId="1162" r:id="rId82" name="Drop Down 138">
              <controlPr defaultSize="0" autoLine="0" autoPict="0">
                <anchor moveWithCells="1">
                  <from>
                    <xdr:col>1</xdr:col>
                    <xdr:colOff>0</xdr:colOff>
                    <xdr:row>24</xdr:row>
                    <xdr:rowOff>123825</xdr:rowOff>
                  </from>
                  <to>
                    <xdr:col>2</xdr:col>
                    <xdr:colOff>0</xdr:colOff>
                    <xdr:row>26</xdr:row>
                    <xdr:rowOff>0</xdr:rowOff>
                  </to>
                </anchor>
              </controlPr>
            </control>
          </mc:Choice>
        </mc:AlternateContent>
        <mc:AlternateContent xmlns:mc="http://schemas.openxmlformats.org/markup-compatibility/2006">
          <mc:Choice Requires="x14">
            <control shapeId="1163" r:id="rId83" name="Drop Down 139">
              <controlPr defaultSize="0" autoLine="0" autoPict="0">
                <anchor moveWithCells="1">
                  <from>
                    <xdr:col>1</xdr:col>
                    <xdr:colOff>0</xdr:colOff>
                    <xdr:row>53</xdr:row>
                    <xdr:rowOff>123825</xdr:rowOff>
                  </from>
                  <to>
                    <xdr:col>2</xdr:col>
                    <xdr:colOff>0</xdr:colOff>
                    <xdr:row>55</xdr:row>
                    <xdr:rowOff>0</xdr:rowOff>
                  </to>
                </anchor>
              </controlPr>
            </control>
          </mc:Choice>
        </mc:AlternateContent>
        <mc:AlternateContent xmlns:mc="http://schemas.openxmlformats.org/markup-compatibility/2006">
          <mc:Choice Requires="x14">
            <control shapeId="1164" r:id="rId84" name="Drop Down 140">
              <controlPr defaultSize="0" autoLine="0" autoPict="0">
                <anchor moveWithCells="1">
                  <from>
                    <xdr:col>1</xdr:col>
                    <xdr:colOff>9525</xdr:colOff>
                    <xdr:row>64</xdr:row>
                    <xdr:rowOff>123825</xdr:rowOff>
                  </from>
                  <to>
                    <xdr:col>2</xdr:col>
                    <xdr:colOff>0</xdr:colOff>
                    <xdr:row>66</xdr:row>
                    <xdr:rowOff>0</xdr:rowOff>
                  </to>
                </anchor>
              </controlPr>
            </control>
          </mc:Choice>
        </mc:AlternateContent>
        <mc:AlternateContent xmlns:mc="http://schemas.openxmlformats.org/markup-compatibility/2006">
          <mc:Choice Requires="x14">
            <control shapeId="1165" r:id="rId85" name="Drop Down 141">
              <controlPr defaultSize="0" autoLine="0" autoPict="0">
                <anchor moveWithCells="1">
                  <from>
                    <xdr:col>5</xdr:col>
                    <xdr:colOff>9525</xdr:colOff>
                    <xdr:row>72</xdr:row>
                    <xdr:rowOff>142875</xdr:rowOff>
                  </from>
                  <to>
                    <xdr:col>6</xdr:col>
                    <xdr:colOff>0</xdr:colOff>
                    <xdr:row>74</xdr:row>
                    <xdr:rowOff>9525</xdr:rowOff>
                  </to>
                </anchor>
              </controlPr>
            </control>
          </mc:Choice>
        </mc:AlternateContent>
        <mc:AlternateContent xmlns:mc="http://schemas.openxmlformats.org/markup-compatibility/2006">
          <mc:Choice Requires="x14">
            <control shapeId="1166" r:id="rId86" name="Drop Down 142">
              <controlPr defaultSize="0" autoLine="0" autoPict="0">
                <anchor moveWithCells="1">
                  <from>
                    <xdr:col>1</xdr:col>
                    <xdr:colOff>9525</xdr:colOff>
                    <xdr:row>69</xdr:row>
                    <xdr:rowOff>142875</xdr:rowOff>
                  </from>
                  <to>
                    <xdr:col>2</xdr:col>
                    <xdr:colOff>0</xdr:colOff>
                    <xdr:row>71</xdr:row>
                    <xdr:rowOff>19050</xdr:rowOff>
                  </to>
                </anchor>
              </controlPr>
            </control>
          </mc:Choice>
        </mc:AlternateContent>
        <mc:AlternateContent xmlns:mc="http://schemas.openxmlformats.org/markup-compatibility/2006">
          <mc:Choice Requires="x14">
            <control shapeId="1167" r:id="rId87" name="Drop Down 143">
              <controlPr defaultSize="0" autoLine="0" autoPict="0">
                <anchor moveWithCells="1">
                  <from>
                    <xdr:col>3</xdr:col>
                    <xdr:colOff>9525</xdr:colOff>
                    <xdr:row>69</xdr:row>
                    <xdr:rowOff>142875</xdr:rowOff>
                  </from>
                  <to>
                    <xdr:col>4</xdr:col>
                    <xdr:colOff>0</xdr:colOff>
                    <xdr:row>71</xdr:row>
                    <xdr:rowOff>19050</xdr:rowOff>
                  </to>
                </anchor>
              </controlPr>
            </control>
          </mc:Choice>
        </mc:AlternateContent>
        <mc:AlternateContent xmlns:mc="http://schemas.openxmlformats.org/markup-compatibility/2006">
          <mc:Choice Requires="x14">
            <control shapeId="1168" r:id="rId88" name="Drop Down 144">
              <controlPr defaultSize="0" autoLine="0" autoPict="0">
                <anchor moveWithCells="1">
                  <from>
                    <xdr:col>5</xdr:col>
                    <xdr:colOff>9525</xdr:colOff>
                    <xdr:row>69</xdr:row>
                    <xdr:rowOff>142875</xdr:rowOff>
                  </from>
                  <to>
                    <xdr:col>6</xdr:col>
                    <xdr:colOff>0</xdr:colOff>
                    <xdr:row>71</xdr:row>
                    <xdr:rowOff>19050</xdr:rowOff>
                  </to>
                </anchor>
              </controlPr>
            </control>
          </mc:Choice>
        </mc:AlternateContent>
        <mc:AlternateContent xmlns:mc="http://schemas.openxmlformats.org/markup-compatibility/2006">
          <mc:Choice Requires="x14">
            <control shapeId="1181" r:id="rId89" name="Drop Down 157">
              <controlPr defaultSize="0" autoLine="0" autoPict="0">
                <anchor moveWithCells="1">
                  <from>
                    <xdr:col>1</xdr:col>
                    <xdr:colOff>0</xdr:colOff>
                    <xdr:row>92</xdr:row>
                    <xdr:rowOff>133350</xdr:rowOff>
                  </from>
                  <to>
                    <xdr:col>2</xdr:col>
                    <xdr:colOff>0</xdr:colOff>
                    <xdr:row>94</xdr:row>
                    <xdr:rowOff>0</xdr:rowOff>
                  </to>
                </anchor>
              </controlPr>
            </control>
          </mc:Choice>
        </mc:AlternateContent>
        <mc:AlternateContent xmlns:mc="http://schemas.openxmlformats.org/markup-compatibility/2006">
          <mc:Choice Requires="x14">
            <control shapeId="1205" r:id="rId90" name="Drop Down 181">
              <controlPr defaultSize="0" autoLine="0" autoPict="0">
                <anchor moveWithCells="1">
                  <from>
                    <xdr:col>1</xdr:col>
                    <xdr:colOff>0</xdr:colOff>
                    <xdr:row>115</xdr:row>
                    <xdr:rowOff>123825</xdr:rowOff>
                  </from>
                  <to>
                    <xdr:col>2</xdr:col>
                    <xdr:colOff>0</xdr:colOff>
                    <xdr:row>117</xdr:row>
                    <xdr:rowOff>0</xdr:rowOff>
                  </to>
                </anchor>
              </controlPr>
            </control>
          </mc:Choice>
        </mc:AlternateContent>
        <mc:AlternateContent xmlns:mc="http://schemas.openxmlformats.org/markup-compatibility/2006">
          <mc:Choice Requires="x14">
            <control shapeId="1206" r:id="rId91" name="Drop Down 182">
              <controlPr defaultSize="0" autoLine="0" autoPict="0">
                <anchor moveWithCells="1">
                  <from>
                    <xdr:col>1</xdr:col>
                    <xdr:colOff>0</xdr:colOff>
                    <xdr:row>163</xdr:row>
                    <xdr:rowOff>123825</xdr:rowOff>
                  </from>
                  <to>
                    <xdr:col>2</xdr:col>
                    <xdr:colOff>0</xdr:colOff>
                    <xdr:row>165</xdr:row>
                    <xdr:rowOff>0</xdr:rowOff>
                  </to>
                </anchor>
              </controlPr>
            </control>
          </mc:Choice>
        </mc:AlternateContent>
        <mc:AlternateContent xmlns:mc="http://schemas.openxmlformats.org/markup-compatibility/2006">
          <mc:Choice Requires="x14">
            <control shapeId="1207" r:id="rId92" name="Drop Down 183">
              <controlPr defaultSize="0" autoLine="0" autoPict="0">
                <anchor moveWithCells="1">
                  <from>
                    <xdr:col>3</xdr:col>
                    <xdr:colOff>0</xdr:colOff>
                    <xdr:row>163</xdr:row>
                    <xdr:rowOff>123825</xdr:rowOff>
                  </from>
                  <to>
                    <xdr:col>4</xdr:col>
                    <xdr:colOff>0</xdr:colOff>
                    <xdr:row>165</xdr:row>
                    <xdr:rowOff>0</xdr:rowOff>
                  </to>
                </anchor>
              </controlPr>
            </control>
          </mc:Choice>
        </mc:AlternateContent>
        <mc:AlternateContent xmlns:mc="http://schemas.openxmlformats.org/markup-compatibility/2006">
          <mc:Choice Requires="x14">
            <control shapeId="1208" r:id="rId93" name="Drop Down 184">
              <controlPr defaultSize="0" autoLine="0" autoPict="0">
                <anchor moveWithCells="1">
                  <from>
                    <xdr:col>5</xdr:col>
                    <xdr:colOff>0</xdr:colOff>
                    <xdr:row>163</xdr:row>
                    <xdr:rowOff>123825</xdr:rowOff>
                  </from>
                  <to>
                    <xdr:col>6</xdr:col>
                    <xdr:colOff>0</xdr:colOff>
                    <xdr:row>165</xdr:row>
                    <xdr:rowOff>0</xdr:rowOff>
                  </to>
                </anchor>
              </controlPr>
            </control>
          </mc:Choice>
        </mc:AlternateContent>
        <mc:AlternateContent xmlns:mc="http://schemas.openxmlformats.org/markup-compatibility/2006">
          <mc:Choice Requires="x14">
            <control shapeId="1209" r:id="rId94" name="Drop Down 185">
              <controlPr defaultSize="0" autoLine="0" autoPict="0">
                <anchor moveWithCells="1">
                  <from>
                    <xdr:col>1</xdr:col>
                    <xdr:colOff>0</xdr:colOff>
                    <xdr:row>166</xdr:row>
                    <xdr:rowOff>123825</xdr:rowOff>
                  </from>
                  <to>
                    <xdr:col>2</xdr:col>
                    <xdr:colOff>0</xdr:colOff>
                    <xdr:row>168</xdr:row>
                    <xdr:rowOff>0</xdr:rowOff>
                  </to>
                </anchor>
              </controlPr>
            </control>
          </mc:Choice>
        </mc:AlternateContent>
        <mc:AlternateContent xmlns:mc="http://schemas.openxmlformats.org/markup-compatibility/2006">
          <mc:Choice Requires="x14">
            <control shapeId="1210" r:id="rId95" name="Drop Down 186">
              <controlPr defaultSize="0" autoLine="0" autoPict="0">
                <anchor moveWithCells="1">
                  <from>
                    <xdr:col>3</xdr:col>
                    <xdr:colOff>0</xdr:colOff>
                    <xdr:row>166</xdr:row>
                    <xdr:rowOff>123825</xdr:rowOff>
                  </from>
                  <to>
                    <xdr:col>4</xdr:col>
                    <xdr:colOff>0</xdr:colOff>
                    <xdr:row>168</xdr:row>
                    <xdr:rowOff>0</xdr:rowOff>
                  </to>
                </anchor>
              </controlPr>
            </control>
          </mc:Choice>
        </mc:AlternateContent>
        <mc:AlternateContent xmlns:mc="http://schemas.openxmlformats.org/markup-compatibility/2006">
          <mc:Choice Requires="x14">
            <control shapeId="1211" r:id="rId96" name="Drop Down 187">
              <controlPr defaultSize="0" autoLine="0" autoPict="0">
                <anchor moveWithCells="1">
                  <from>
                    <xdr:col>5</xdr:col>
                    <xdr:colOff>0</xdr:colOff>
                    <xdr:row>166</xdr:row>
                    <xdr:rowOff>123825</xdr:rowOff>
                  </from>
                  <to>
                    <xdr:col>6</xdr:col>
                    <xdr:colOff>0</xdr:colOff>
                    <xdr:row>168</xdr:row>
                    <xdr:rowOff>0</xdr:rowOff>
                  </to>
                </anchor>
              </controlPr>
            </control>
          </mc:Choice>
        </mc:AlternateContent>
        <mc:AlternateContent xmlns:mc="http://schemas.openxmlformats.org/markup-compatibility/2006">
          <mc:Choice Requires="x14">
            <control shapeId="1212" r:id="rId97" name="Drop Down 188">
              <controlPr defaultSize="0" autoLine="0" autoPict="0">
                <anchor moveWithCells="1">
                  <from>
                    <xdr:col>1</xdr:col>
                    <xdr:colOff>0</xdr:colOff>
                    <xdr:row>171</xdr:row>
                    <xdr:rowOff>123825</xdr:rowOff>
                  </from>
                  <to>
                    <xdr:col>2</xdr:col>
                    <xdr:colOff>0</xdr:colOff>
                    <xdr:row>172</xdr:row>
                    <xdr:rowOff>152400</xdr:rowOff>
                  </to>
                </anchor>
              </controlPr>
            </control>
          </mc:Choice>
        </mc:AlternateContent>
        <mc:AlternateContent xmlns:mc="http://schemas.openxmlformats.org/markup-compatibility/2006">
          <mc:Choice Requires="x14">
            <control shapeId="1213" r:id="rId98" name="Drop Down 189">
              <controlPr defaultSize="0" autoLine="0" autoPict="0">
                <anchor moveWithCells="1">
                  <from>
                    <xdr:col>1</xdr:col>
                    <xdr:colOff>0</xdr:colOff>
                    <xdr:row>181</xdr:row>
                    <xdr:rowOff>123825</xdr:rowOff>
                  </from>
                  <to>
                    <xdr:col>2</xdr:col>
                    <xdr:colOff>0</xdr:colOff>
                    <xdr:row>183</xdr:row>
                    <xdr:rowOff>0</xdr:rowOff>
                  </to>
                </anchor>
              </controlPr>
            </control>
          </mc:Choice>
        </mc:AlternateContent>
        <mc:AlternateContent xmlns:mc="http://schemas.openxmlformats.org/markup-compatibility/2006">
          <mc:Choice Requires="x14">
            <control shapeId="1214" r:id="rId99" name="Drop Down 190">
              <controlPr defaultSize="0" autoLine="0" autoPict="0">
                <anchor moveWithCells="1">
                  <from>
                    <xdr:col>3</xdr:col>
                    <xdr:colOff>0</xdr:colOff>
                    <xdr:row>181</xdr:row>
                    <xdr:rowOff>123825</xdr:rowOff>
                  </from>
                  <to>
                    <xdr:col>4</xdr:col>
                    <xdr:colOff>0</xdr:colOff>
                    <xdr:row>183</xdr:row>
                    <xdr:rowOff>0</xdr:rowOff>
                  </to>
                </anchor>
              </controlPr>
            </control>
          </mc:Choice>
        </mc:AlternateContent>
        <mc:AlternateContent xmlns:mc="http://schemas.openxmlformats.org/markup-compatibility/2006">
          <mc:Choice Requires="x14">
            <control shapeId="1215" r:id="rId100" name="Drop Down 191">
              <controlPr defaultSize="0" autoLine="0" autoPict="0">
                <anchor moveWithCells="1">
                  <from>
                    <xdr:col>1</xdr:col>
                    <xdr:colOff>0</xdr:colOff>
                    <xdr:row>186</xdr:row>
                    <xdr:rowOff>123825</xdr:rowOff>
                  </from>
                  <to>
                    <xdr:col>2</xdr:col>
                    <xdr:colOff>0</xdr:colOff>
                    <xdr:row>188</xdr:row>
                    <xdr:rowOff>0</xdr:rowOff>
                  </to>
                </anchor>
              </controlPr>
            </control>
          </mc:Choice>
        </mc:AlternateContent>
        <mc:AlternateContent xmlns:mc="http://schemas.openxmlformats.org/markup-compatibility/2006">
          <mc:Choice Requires="x14">
            <control shapeId="1216" r:id="rId101" name="Drop Down 192">
              <controlPr defaultSize="0" autoLine="0" autoPict="0">
                <anchor moveWithCells="1">
                  <from>
                    <xdr:col>3</xdr:col>
                    <xdr:colOff>0</xdr:colOff>
                    <xdr:row>186</xdr:row>
                    <xdr:rowOff>123825</xdr:rowOff>
                  </from>
                  <to>
                    <xdr:col>4</xdr:col>
                    <xdr:colOff>0</xdr:colOff>
                    <xdr:row>188</xdr:row>
                    <xdr:rowOff>0</xdr:rowOff>
                  </to>
                </anchor>
              </controlPr>
            </control>
          </mc:Choice>
        </mc:AlternateContent>
        <mc:AlternateContent xmlns:mc="http://schemas.openxmlformats.org/markup-compatibility/2006">
          <mc:Choice Requires="x14">
            <control shapeId="1217" r:id="rId102" name="Drop Down 193">
              <controlPr defaultSize="0" autoLine="0" autoPict="0">
                <anchor moveWithCells="1">
                  <from>
                    <xdr:col>5</xdr:col>
                    <xdr:colOff>0</xdr:colOff>
                    <xdr:row>186</xdr:row>
                    <xdr:rowOff>123825</xdr:rowOff>
                  </from>
                  <to>
                    <xdr:col>6</xdr:col>
                    <xdr:colOff>0</xdr:colOff>
                    <xdr:row>188</xdr:row>
                    <xdr:rowOff>0</xdr:rowOff>
                  </to>
                </anchor>
              </controlPr>
            </control>
          </mc:Choice>
        </mc:AlternateContent>
        <mc:AlternateContent xmlns:mc="http://schemas.openxmlformats.org/markup-compatibility/2006">
          <mc:Choice Requires="x14">
            <control shapeId="1218" r:id="rId103" name="Drop Down 194">
              <controlPr defaultSize="0" autoLine="0" autoPict="0">
                <anchor moveWithCells="1">
                  <from>
                    <xdr:col>5</xdr:col>
                    <xdr:colOff>0</xdr:colOff>
                    <xdr:row>169</xdr:row>
                    <xdr:rowOff>123825</xdr:rowOff>
                  </from>
                  <to>
                    <xdr:col>6</xdr:col>
                    <xdr:colOff>0</xdr:colOff>
                    <xdr:row>170</xdr:row>
                    <xdr:rowOff>152400</xdr:rowOff>
                  </to>
                </anchor>
              </controlPr>
            </control>
          </mc:Choice>
        </mc:AlternateContent>
        <mc:AlternateContent xmlns:mc="http://schemas.openxmlformats.org/markup-compatibility/2006">
          <mc:Choice Requires="x14">
            <control shapeId="1219" r:id="rId104" name="Drop Down 195">
              <controlPr defaultSize="0" autoLine="0" autoPict="0">
                <anchor moveWithCells="1">
                  <from>
                    <xdr:col>5</xdr:col>
                    <xdr:colOff>0</xdr:colOff>
                    <xdr:row>172</xdr:row>
                    <xdr:rowOff>123825</xdr:rowOff>
                  </from>
                  <to>
                    <xdr:col>6</xdr:col>
                    <xdr:colOff>0</xdr:colOff>
                    <xdr:row>174</xdr:row>
                    <xdr:rowOff>0</xdr:rowOff>
                  </to>
                </anchor>
              </controlPr>
            </control>
          </mc:Choice>
        </mc:AlternateContent>
        <mc:AlternateContent xmlns:mc="http://schemas.openxmlformats.org/markup-compatibility/2006">
          <mc:Choice Requires="x14">
            <control shapeId="1220" r:id="rId105" name="Drop Down 196">
              <controlPr defaultSize="0" autoLine="0" autoPict="0">
                <anchor moveWithCells="1">
                  <from>
                    <xdr:col>3</xdr:col>
                    <xdr:colOff>19050</xdr:colOff>
                    <xdr:row>171</xdr:row>
                    <xdr:rowOff>133350</xdr:rowOff>
                  </from>
                  <to>
                    <xdr:col>4</xdr:col>
                    <xdr:colOff>19050</xdr:colOff>
                    <xdr:row>173</xdr:row>
                    <xdr:rowOff>0</xdr:rowOff>
                  </to>
                </anchor>
              </controlPr>
            </control>
          </mc:Choice>
        </mc:AlternateContent>
        <mc:AlternateContent xmlns:mc="http://schemas.openxmlformats.org/markup-compatibility/2006">
          <mc:Choice Requires="x14">
            <control shapeId="1221" r:id="rId106" name="Drop Down 197">
              <controlPr defaultSize="0" autoLine="0" autoPict="0">
                <anchor moveWithCells="1">
                  <from>
                    <xdr:col>3</xdr:col>
                    <xdr:colOff>19050</xdr:colOff>
                    <xdr:row>174</xdr:row>
                    <xdr:rowOff>133350</xdr:rowOff>
                  </from>
                  <to>
                    <xdr:col>4</xdr:col>
                    <xdr:colOff>19050</xdr:colOff>
                    <xdr:row>176</xdr:row>
                    <xdr:rowOff>0</xdr:rowOff>
                  </to>
                </anchor>
              </controlPr>
            </control>
          </mc:Choice>
        </mc:AlternateContent>
        <mc:AlternateContent xmlns:mc="http://schemas.openxmlformats.org/markup-compatibility/2006">
          <mc:Choice Requires="x14">
            <control shapeId="1222" r:id="rId107" name="Drop Down 198">
              <controlPr defaultSize="0" autoLine="0" autoPict="0">
                <anchor moveWithCells="1">
                  <from>
                    <xdr:col>5</xdr:col>
                    <xdr:colOff>0</xdr:colOff>
                    <xdr:row>93</xdr:row>
                    <xdr:rowOff>123825</xdr:rowOff>
                  </from>
                  <to>
                    <xdr:col>6</xdr:col>
                    <xdr:colOff>0</xdr:colOff>
                    <xdr:row>94</xdr:row>
                    <xdr:rowOff>161925</xdr:rowOff>
                  </to>
                </anchor>
              </controlPr>
            </control>
          </mc:Choice>
        </mc:AlternateContent>
        <mc:AlternateContent xmlns:mc="http://schemas.openxmlformats.org/markup-compatibility/2006">
          <mc:Choice Requires="x14">
            <control shapeId="1223" r:id="rId108" name="Drop Down 199">
              <controlPr defaultSize="0" autoLine="0" autoPict="0">
                <anchor moveWithCells="1">
                  <from>
                    <xdr:col>5</xdr:col>
                    <xdr:colOff>0</xdr:colOff>
                    <xdr:row>201</xdr:row>
                    <xdr:rowOff>123825</xdr:rowOff>
                  </from>
                  <to>
                    <xdr:col>6</xdr:col>
                    <xdr:colOff>0</xdr:colOff>
                    <xdr:row>203</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Datos!$E$5:$E$305</xm:f>
          </x14:formula1>
          <xm:sqref>B9:D9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F306"/>
  <sheetViews>
    <sheetView topLeftCell="D1" zoomScaleNormal="100" workbookViewId="0">
      <selection activeCell="F14" sqref="F14"/>
    </sheetView>
  </sheetViews>
  <sheetFormatPr baseColWidth="10" defaultColWidth="14.85546875" defaultRowHeight="15" x14ac:dyDescent="0.2"/>
  <cols>
    <col min="1" max="1" width="17.140625" style="14" customWidth="1"/>
    <col min="2" max="2" width="18.28515625" style="18" customWidth="1"/>
    <col min="3" max="3" width="52" style="18" customWidth="1"/>
    <col min="4" max="4" width="29.5703125" style="18" customWidth="1"/>
    <col min="5" max="5" width="45.42578125" style="18" bestFit="1" customWidth="1"/>
    <col min="6" max="6" width="60.5703125" style="18" bestFit="1" customWidth="1"/>
    <col min="7" max="11" width="14.85546875" style="18" customWidth="1"/>
    <col min="12" max="12" width="17.28515625" style="18" bestFit="1" customWidth="1"/>
    <col min="13" max="16384" width="14.85546875" style="18"/>
  </cols>
  <sheetData>
    <row r="1" spans="1:6" ht="15.75" x14ac:dyDescent="0.25">
      <c r="B1" s="15" t="s">
        <v>0</v>
      </c>
      <c r="C1" s="16"/>
      <c r="D1" s="17"/>
    </row>
    <row r="2" spans="1:6" ht="15.75" x14ac:dyDescent="0.25">
      <c r="B2" s="15" t="s">
        <v>1</v>
      </c>
      <c r="C2" s="16"/>
    </row>
    <row r="3" spans="1:6" ht="15.75" x14ac:dyDescent="0.25">
      <c r="A3" s="18"/>
      <c r="B3" s="15" t="s">
        <v>2</v>
      </c>
      <c r="C3" s="16"/>
    </row>
    <row r="4" spans="1:6" ht="29.25" customHeight="1" x14ac:dyDescent="0.25">
      <c r="B4" s="19" t="s">
        <v>3</v>
      </c>
      <c r="C4" s="16"/>
      <c r="E4" s="67" t="s">
        <v>241</v>
      </c>
      <c r="F4" s="67" t="s">
        <v>242</v>
      </c>
    </row>
    <row r="5" spans="1:6" ht="15.75" thickBot="1" x14ac:dyDescent="0.25">
      <c r="B5" s="20"/>
      <c r="C5" s="21"/>
      <c r="E5" t="s">
        <v>196</v>
      </c>
      <c r="F5" t="s">
        <v>197</v>
      </c>
    </row>
    <row r="6" spans="1:6" x14ac:dyDescent="0.2">
      <c r="A6" s="27" t="s">
        <v>154</v>
      </c>
      <c r="B6" s="104" t="s">
        <v>155</v>
      </c>
      <c r="C6" s="104"/>
      <c r="E6" s="68" t="s">
        <v>377</v>
      </c>
      <c r="F6" s="68" t="s">
        <v>772</v>
      </c>
    </row>
    <row r="7" spans="1:6" ht="15.75" thickBot="1" x14ac:dyDescent="0.25">
      <c r="A7" s="28" t="s">
        <v>6</v>
      </c>
      <c r="B7" s="30"/>
      <c r="C7" s="29"/>
      <c r="E7" s="68" t="s">
        <v>378</v>
      </c>
      <c r="F7" s="68" t="s">
        <v>379</v>
      </c>
    </row>
    <row r="8" spans="1:6" ht="15.75" x14ac:dyDescent="0.25">
      <c r="A8" s="31">
        <v>0</v>
      </c>
      <c r="B8" s="105" t="s">
        <v>5</v>
      </c>
      <c r="C8" s="106"/>
      <c r="E8" s="68" t="s">
        <v>380</v>
      </c>
      <c r="F8" s="68" t="s">
        <v>381</v>
      </c>
    </row>
    <row r="9" spans="1:6" ht="15.75" x14ac:dyDescent="0.25">
      <c r="A9" s="31"/>
      <c r="B9" s="40" t="s">
        <v>160</v>
      </c>
      <c r="C9" s="22"/>
      <c r="E9" s="68" t="s">
        <v>382</v>
      </c>
      <c r="F9" s="68" t="s">
        <v>775</v>
      </c>
    </row>
    <row r="10" spans="1:6" x14ac:dyDescent="0.2">
      <c r="A10" s="65" t="s">
        <v>193</v>
      </c>
      <c r="B10" s="40" t="s">
        <v>246</v>
      </c>
      <c r="C10" s="23"/>
      <c r="E10" s="68" t="s">
        <v>383</v>
      </c>
      <c r="F10" s="68" t="s">
        <v>379</v>
      </c>
    </row>
    <row r="11" spans="1:6" x14ac:dyDescent="0.2">
      <c r="A11" s="32" t="s">
        <v>7</v>
      </c>
      <c r="B11" s="40" t="s">
        <v>247</v>
      </c>
      <c r="C11" s="23"/>
      <c r="E11" s="68" t="s">
        <v>384</v>
      </c>
      <c r="F11" s="68" t="s">
        <v>385</v>
      </c>
    </row>
    <row r="12" spans="1:6" x14ac:dyDescent="0.2">
      <c r="A12" s="32" t="s">
        <v>8</v>
      </c>
      <c r="B12" s="40" t="s">
        <v>248</v>
      </c>
      <c r="C12" s="23"/>
      <c r="E12" s="68" t="s">
        <v>386</v>
      </c>
      <c r="F12" s="68" t="s">
        <v>387</v>
      </c>
    </row>
    <row r="13" spans="1:6" x14ac:dyDescent="0.2">
      <c r="A13" s="32" t="s">
        <v>9</v>
      </c>
      <c r="B13" s="40" t="s">
        <v>249</v>
      </c>
      <c r="C13" s="23"/>
      <c r="E13" s="68" t="s">
        <v>388</v>
      </c>
      <c r="F13" s="68" t="s">
        <v>579</v>
      </c>
    </row>
    <row r="14" spans="1:6" x14ac:dyDescent="0.2">
      <c r="A14" s="32" t="s">
        <v>10</v>
      </c>
      <c r="B14" s="40" t="s">
        <v>250</v>
      </c>
      <c r="C14" s="23"/>
      <c r="E14" s="68" t="s">
        <v>389</v>
      </c>
      <c r="F14" s="68" t="s">
        <v>839</v>
      </c>
    </row>
    <row r="15" spans="1:6" x14ac:dyDescent="0.2">
      <c r="A15" s="32" t="s">
        <v>11</v>
      </c>
      <c r="B15" s="40" t="s">
        <v>251</v>
      </c>
      <c r="C15" s="23"/>
      <c r="E15" s="68" t="s">
        <v>390</v>
      </c>
      <c r="F15" s="68" t="s">
        <v>199</v>
      </c>
    </row>
    <row r="16" spans="1:6" x14ac:dyDescent="0.2">
      <c r="A16" s="32" t="s">
        <v>12</v>
      </c>
      <c r="B16" s="40" t="s">
        <v>252</v>
      </c>
      <c r="C16" s="23"/>
      <c r="E16" s="68" t="s">
        <v>391</v>
      </c>
      <c r="F16" s="68" t="s">
        <v>831</v>
      </c>
    </row>
    <row r="17" spans="1:6" x14ac:dyDescent="0.2">
      <c r="A17" s="32" t="s">
        <v>13</v>
      </c>
      <c r="B17" s="40" t="s">
        <v>253</v>
      </c>
      <c r="C17" s="23"/>
      <c r="E17" s="68" t="s">
        <v>392</v>
      </c>
      <c r="F17" s="68" t="s">
        <v>371</v>
      </c>
    </row>
    <row r="18" spans="1:6" ht="15.75" thickBot="1" x14ac:dyDescent="0.25">
      <c r="A18" s="33"/>
      <c r="B18" s="41"/>
      <c r="C18" s="23"/>
      <c r="E18" s="68" t="s">
        <v>393</v>
      </c>
      <c r="F18" t="s">
        <v>394</v>
      </c>
    </row>
    <row r="19" spans="1:6" ht="15.75" x14ac:dyDescent="0.25">
      <c r="A19" s="34">
        <v>1</v>
      </c>
      <c r="B19" s="105" t="s">
        <v>14</v>
      </c>
      <c r="C19" s="106"/>
      <c r="E19" s="68" t="s">
        <v>395</v>
      </c>
      <c r="F19" t="s">
        <v>396</v>
      </c>
    </row>
    <row r="20" spans="1:6" x14ac:dyDescent="0.2">
      <c r="A20" s="35"/>
      <c r="B20" s="37"/>
      <c r="C20" s="24"/>
      <c r="E20" s="68" t="s">
        <v>397</v>
      </c>
      <c r="F20" s="68" t="s">
        <v>832</v>
      </c>
    </row>
    <row r="21" spans="1:6" ht="15.75" x14ac:dyDescent="0.25">
      <c r="A21" s="36" t="s">
        <v>15</v>
      </c>
      <c r="B21" s="42" t="s">
        <v>16</v>
      </c>
      <c r="C21" s="24"/>
      <c r="E21" s="68" t="s">
        <v>398</v>
      </c>
      <c r="F21" s="68" t="s">
        <v>200</v>
      </c>
    </row>
    <row r="22" spans="1:6" ht="15.75" x14ac:dyDescent="0.25">
      <c r="A22" s="31"/>
      <c r="B22" s="40" t="s">
        <v>160</v>
      </c>
      <c r="C22" s="22"/>
      <c r="E22" s="68" t="s">
        <v>399</v>
      </c>
      <c r="F22" s="68" t="s">
        <v>237</v>
      </c>
    </row>
    <row r="23" spans="1:6" x14ac:dyDescent="0.2">
      <c r="A23" s="32" t="s">
        <v>17</v>
      </c>
      <c r="B23" s="40" t="s">
        <v>254</v>
      </c>
      <c r="C23" s="24"/>
      <c r="E23" s="68" t="s">
        <v>400</v>
      </c>
      <c r="F23" s="68" t="s">
        <v>812</v>
      </c>
    </row>
    <row r="24" spans="1:6" x14ac:dyDescent="0.2">
      <c r="A24" s="32" t="s">
        <v>18</v>
      </c>
      <c r="B24" s="40" t="s">
        <v>255</v>
      </c>
      <c r="C24" s="24"/>
      <c r="E24" s="68" t="s">
        <v>401</v>
      </c>
      <c r="F24" s="68" t="s">
        <v>402</v>
      </c>
    </row>
    <row r="25" spans="1:6" x14ac:dyDescent="0.2">
      <c r="A25" s="32" t="s">
        <v>19</v>
      </c>
      <c r="B25" s="40" t="s">
        <v>256</v>
      </c>
      <c r="C25" s="24"/>
      <c r="E25" s="68" t="s">
        <v>403</v>
      </c>
      <c r="F25" s="68" t="s">
        <v>832</v>
      </c>
    </row>
    <row r="26" spans="1:6" x14ac:dyDescent="0.2">
      <c r="A26" s="32" t="s">
        <v>20</v>
      </c>
      <c r="B26" s="40" t="s">
        <v>352</v>
      </c>
      <c r="C26" s="24"/>
      <c r="E26" s="68" t="s">
        <v>404</v>
      </c>
      <c r="F26" s="68" t="s">
        <v>405</v>
      </c>
    </row>
    <row r="27" spans="1:6" x14ac:dyDescent="0.2">
      <c r="A27" s="32" t="s">
        <v>21</v>
      </c>
      <c r="B27" s="40" t="s">
        <v>257</v>
      </c>
      <c r="C27" s="24"/>
      <c r="E27" s="68" t="s">
        <v>406</v>
      </c>
      <c r="F27" s="68" t="s">
        <v>405</v>
      </c>
    </row>
    <row r="28" spans="1:6" x14ac:dyDescent="0.2">
      <c r="A28" s="32"/>
      <c r="B28" s="37"/>
      <c r="C28" s="24"/>
      <c r="E28" s="68" t="s">
        <v>407</v>
      </c>
      <c r="F28" s="68" t="s">
        <v>201</v>
      </c>
    </row>
    <row r="29" spans="1:6" ht="15.75" x14ac:dyDescent="0.25">
      <c r="A29" s="36" t="s">
        <v>22</v>
      </c>
      <c r="B29" s="42" t="s">
        <v>158</v>
      </c>
      <c r="C29" s="24"/>
      <c r="E29" s="68" t="s">
        <v>408</v>
      </c>
      <c r="F29" s="68" t="s">
        <v>809</v>
      </c>
    </row>
    <row r="30" spans="1:6" x14ac:dyDescent="0.2">
      <c r="A30" s="37"/>
      <c r="B30" s="40" t="s">
        <v>160</v>
      </c>
      <c r="C30" s="24"/>
      <c r="E30" s="68" t="s">
        <v>410</v>
      </c>
      <c r="F30" s="68" t="s">
        <v>202</v>
      </c>
    </row>
    <row r="31" spans="1:6" x14ac:dyDescent="0.2">
      <c r="A31" s="32" t="s">
        <v>23</v>
      </c>
      <c r="B31" s="40" t="s">
        <v>258</v>
      </c>
      <c r="C31" s="24"/>
      <c r="E31" s="68" t="s">
        <v>411</v>
      </c>
      <c r="F31" s="68" t="s">
        <v>836</v>
      </c>
    </row>
    <row r="32" spans="1:6" x14ac:dyDescent="0.2">
      <c r="A32" s="32" t="s">
        <v>24</v>
      </c>
      <c r="B32" s="40" t="s">
        <v>259</v>
      </c>
      <c r="C32" s="24"/>
      <c r="E32" s="68" t="s">
        <v>412</v>
      </c>
      <c r="F32" s="68" t="s">
        <v>413</v>
      </c>
    </row>
    <row r="33" spans="1:6" x14ac:dyDescent="0.2">
      <c r="A33" s="32" t="s">
        <v>25</v>
      </c>
      <c r="B33" s="40" t="s">
        <v>260</v>
      </c>
      <c r="C33" s="24"/>
      <c r="E33" s="68" t="s">
        <v>815</v>
      </c>
      <c r="F33" s="68" t="s">
        <v>768</v>
      </c>
    </row>
    <row r="34" spans="1:6" x14ac:dyDescent="0.2">
      <c r="A34" s="32" t="s">
        <v>26</v>
      </c>
      <c r="B34" s="40" t="s">
        <v>261</v>
      </c>
      <c r="C34" s="24"/>
      <c r="E34" s="68" t="s">
        <v>414</v>
      </c>
      <c r="F34" s="68" t="s">
        <v>415</v>
      </c>
    </row>
    <row r="35" spans="1:6" x14ac:dyDescent="0.2">
      <c r="A35" s="32" t="s">
        <v>27</v>
      </c>
      <c r="B35" s="40" t="s">
        <v>262</v>
      </c>
      <c r="C35" s="24"/>
      <c r="E35" s="68" t="s">
        <v>416</v>
      </c>
      <c r="F35" s="68" t="s">
        <v>417</v>
      </c>
    </row>
    <row r="36" spans="1:6" x14ac:dyDescent="0.2">
      <c r="A36" s="32"/>
      <c r="B36" s="37"/>
      <c r="C36" s="24"/>
      <c r="E36" s="68" t="s">
        <v>418</v>
      </c>
      <c r="F36" s="68" t="s">
        <v>203</v>
      </c>
    </row>
    <row r="37" spans="1:6" ht="15.75" x14ac:dyDescent="0.25">
      <c r="A37" s="36" t="s">
        <v>28</v>
      </c>
      <c r="B37" s="42" t="s">
        <v>29</v>
      </c>
      <c r="C37" s="24"/>
      <c r="E37" s="68" t="s">
        <v>419</v>
      </c>
      <c r="F37" s="68" t="s">
        <v>204</v>
      </c>
    </row>
    <row r="38" spans="1:6" x14ac:dyDescent="0.2">
      <c r="A38" s="37"/>
      <c r="B38" s="40" t="s">
        <v>160</v>
      </c>
      <c r="C38" s="24"/>
      <c r="E38" s="68" t="s">
        <v>420</v>
      </c>
      <c r="F38" s="68" t="s">
        <v>421</v>
      </c>
    </row>
    <row r="39" spans="1:6" x14ac:dyDescent="0.2">
      <c r="A39" s="32" t="s">
        <v>30</v>
      </c>
      <c r="B39" s="40" t="s">
        <v>263</v>
      </c>
      <c r="C39" s="24"/>
      <c r="E39" s="68" t="s">
        <v>422</v>
      </c>
      <c r="F39" s="68" t="s">
        <v>205</v>
      </c>
    </row>
    <row r="40" spans="1:6" x14ac:dyDescent="0.2">
      <c r="A40" s="32" t="s">
        <v>31</v>
      </c>
      <c r="B40" s="40" t="s">
        <v>264</v>
      </c>
      <c r="C40" s="24"/>
      <c r="E40" s="68" t="s">
        <v>423</v>
      </c>
      <c r="F40" s="68" t="s">
        <v>809</v>
      </c>
    </row>
    <row r="41" spans="1:6" x14ac:dyDescent="0.2">
      <c r="A41" s="32" t="s">
        <v>32</v>
      </c>
      <c r="B41" s="40" t="s">
        <v>265</v>
      </c>
      <c r="C41" s="24"/>
      <c r="E41" s="68" t="s">
        <v>424</v>
      </c>
      <c r="F41" s="68" t="s">
        <v>379</v>
      </c>
    </row>
    <row r="42" spans="1:6" x14ac:dyDescent="0.2">
      <c r="A42" s="32" t="s">
        <v>33</v>
      </c>
      <c r="B42" s="40" t="s">
        <v>266</v>
      </c>
      <c r="C42" s="24"/>
      <c r="E42" s="68" t="s">
        <v>425</v>
      </c>
      <c r="F42" s="68" t="s">
        <v>415</v>
      </c>
    </row>
    <row r="43" spans="1:6" x14ac:dyDescent="0.2">
      <c r="A43" s="32" t="s">
        <v>34</v>
      </c>
      <c r="B43" s="40" t="s">
        <v>267</v>
      </c>
      <c r="C43" s="24"/>
      <c r="E43" s="68" t="s">
        <v>426</v>
      </c>
      <c r="F43" s="68" t="s">
        <v>427</v>
      </c>
    </row>
    <row r="44" spans="1:6" x14ac:dyDescent="0.2">
      <c r="A44" s="32" t="s">
        <v>35</v>
      </c>
      <c r="B44" s="40" t="s">
        <v>268</v>
      </c>
      <c r="C44" s="24"/>
      <c r="E44" s="68" t="s">
        <v>428</v>
      </c>
      <c r="F44" s="68" t="s">
        <v>415</v>
      </c>
    </row>
    <row r="45" spans="1:6" x14ac:dyDescent="0.2">
      <c r="A45" s="32" t="s">
        <v>36</v>
      </c>
      <c r="B45" s="40" t="s">
        <v>269</v>
      </c>
      <c r="C45" s="24"/>
      <c r="E45" s="68" t="s">
        <v>429</v>
      </c>
      <c r="F45" s="68" t="s">
        <v>409</v>
      </c>
    </row>
    <row r="46" spans="1:6" x14ac:dyDescent="0.2">
      <c r="A46" s="32"/>
      <c r="B46" s="37"/>
      <c r="C46" s="24"/>
      <c r="E46" s="68" t="s">
        <v>813</v>
      </c>
      <c r="F46" s="68" t="s">
        <v>206</v>
      </c>
    </row>
    <row r="47" spans="1:6" ht="15.75" x14ac:dyDescent="0.25">
      <c r="A47" s="36" t="s">
        <v>37</v>
      </c>
      <c r="B47" s="42" t="s">
        <v>159</v>
      </c>
      <c r="C47" s="24"/>
      <c r="E47" s="68" t="s">
        <v>430</v>
      </c>
      <c r="F47" t="s">
        <v>776</v>
      </c>
    </row>
    <row r="48" spans="1:6" x14ac:dyDescent="0.2">
      <c r="A48" s="37"/>
      <c r="B48" s="40" t="s">
        <v>160</v>
      </c>
      <c r="C48" s="24"/>
      <c r="E48" s="68" t="s">
        <v>431</v>
      </c>
      <c r="F48" s="68" t="s">
        <v>207</v>
      </c>
    </row>
    <row r="49" spans="1:6" x14ac:dyDescent="0.2">
      <c r="A49" s="32" t="s">
        <v>38</v>
      </c>
      <c r="B49" s="40" t="s">
        <v>353</v>
      </c>
      <c r="C49" s="24"/>
      <c r="E49" s="68" t="s">
        <v>432</v>
      </c>
      <c r="F49" s="68" t="s">
        <v>433</v>
      </c>
    </row>
    <row r="50" spans="1:6" x14ac:dyDescent="0.2">
      <c r="A50" s="32" t="s">
        <v>39</v>
      </c>
      <c r="B50" s="40" t="s">
        <v>270</v>
      </c>
      <c r="C50" s="24"/>
      <c r="E50" s="68" t="s">
        <v>434</v>
      </c>
      <c r="F50" s="68" t="s">
        <v>207</v>
      </c>
    </row>
    <row r="51" spans="1:6" x14ac:dyDescent="0.2">
      <c r="A51" s="32" t="s">
        <v>40</v>
      </c>
      <c r="B51" s="40" t="s">
        <v>354</v>
      </c>
      <c r="C51" s="24"/>
      <c r="E51" s="68" t="s">
        <v>435</v>
      </c>
      <c r="F51" s="68" t="s">
        <v>436</v>
      </c>
    </row>
    <row r="52" spans="1:6" x14ac:dyDescent="0.2">
      <c r="A52" s="32" t="s">
        <v>41</v>
      </c>
      <c r="B52" s="40" t="s">
        <v>271</v>
      </c>
      <c r="C52" s="24"/>
      <c r="E52" s="68" t="s">
        <v>437</v>
      </c>
      <c r="F52" s="68" t="s">
        <v>433</v>
      </c>
    </row>
    <row r="53" spans="1:6" x14ac:dyDescent="0.2">
      <c r="A53" s="32" t="s">
        <v>42</v>
      </c>
      <c r="B53" s="40" t="s">
        <v>272</v>
      </c>
      <c r="C53" s="24"/>
      <c r="E53" s="68" t="s">
        <v>438</v>
      </c>
      <c r="F53" s="68" t="s">
        <v>777</v>
      </c>
    </row>
    <row r="54" spans="1:6" x14ac:dyDescent="0.2">
      <c r="A54" s="32" t="s">
        <v>43</v>
      </c>
      <c r="B54" s="40" t="s">
        <v>273</v>
      </c>
      <c r="C54" s="24"/>
      <c r="E54" s="68" t="s">
        <v>439</v>
      </c>
      <c r="F54" s="68" t="s">
        <v>769</v>
      </c>
    </row>
    <row r="55" spans="1:6" x14ac:dyDescent="0.2">
      <c r="A55" s="32" t="s">
        <v>44</v>
      </c>
      <c r="B55" s="40" t="s">
        <v>274</v>
      </c>
      <c r="C55" s="24"/>
      <c r="E55" s="68" t="s">
        <v>440</v>
      </c>
      <c r="F55" s="68" t="s">
        <v>441</v>
      </c>
    </row>
    <row r="56" spans="1:6" x14ac:dyDescent="0.2">
      <c r="A56" s="32"/>
      <c r="B56" s="37"/>
      <c r="C56" s="24"/>
      <c r="E56" s="68" t="s">
        <v>442</v>
      </c>
      <c r="F56" s="68" t="s">
        <v>814</v>
      </c>
    </row>
    <row r="57" spans="1:6" ht="15.75" x14ac:dyDescent="0.25">
      <c r="A57" s="36" t="s">
        <v>45</v>
      </c>
      <c r="B57" s="42" t="s">
        <v>46</v>
      </c>
      <c r="C57" s="24"/>
      <c r="E57" s="68" t="s">
        <v>443</v>
      </c>
      <c r="F57" s="68" t="s">
        <v>444</v>
      </c>
    </row>
    <row r="58" spans="1:6" x14ac:dyDescent="0.2">
      <c r="A58" s="32"/>
      <c r="B58" s="40" t="s">
        <v>160</v>
      </c>
      <c r="C58" s="24"/>
      <c r="E58" s="68" t="s">
        <v>445</v>
      </c>
      <c r="F58" s="68" t="s">
        <v>778</v>
      </c>
    </row>
    <row r="59" spans="1:6" x14ac:dyDescent="0.2">
      <c r="A59" s="32" t="s">
        <v>47</v>
      </c>
      <c r="B59" s="40" t="s">
        <v>275</v>
      </c>
      <c r="C59" s="24"/>
      <c r="E59" s="68" t="s">
        <v>446</v>
      </c>
      <c r="F59" s="68" t="s">
        <v>447</v>
      </c>
    </row>
    <row r="60" spans="1:6" x14ac:dyDescent="0.2">
      <c r="A60" s="32" t="s">
        <v>48</v>
      </c>
      <c r="B60" s="40" t="s">
        <v>276</v>
      </c>
      <c r="C60" s="24"/>
      <c r="E60" s="68" t="s">
        <v>448</v>
      </c>
      <c r="F60" s="68" t="s">
        <v>366</v>
      </c>
    </row>
    <row r="61" spans="1:6" x14ac:dyDescent="0.2">
      <c r="A61" s="32" t="s">
        <v>49</v>
      </c>
      <c r="B61" s="40" t="s">
        <v>277</v>
      </c>
      <c r="C61" s="24"/>
      <c r="E61" s="68" t="s">
        <v>449</v>
      </c>
      <c r="F61" s="68" t="s">
        <v>814</v>
      </c>
    </row>
    <row r="62" spans="1:6" x14ac:dyDescent="0.2">
      <c r="A62" s="32" t="s">
        <v>50</v>
      </c>
      <c r="B62" s="40" t="s">
        <v>278</v>
      </c>
      <c r="C62" s="24"/>
      <c r="E62" s="68" t="s">
        <v>450</v>
      </c>
      <c r="F62" t="s">
        <v>451</v>
      </c>
    </row>
    <row r="63" spans="1:6" x14ac:dyDescent="0.2">
      <c r="A63" s="32"/>
      <c r="B63" s="37"/>
      <c r="C63" s="24"/>
      <c r="E63" s="68" t="s">
        <v>452</v>
      </c>
      <c r="F63" s="68" t="s">
        <v>436</v>
      </c>
    </row>
    <row r="64" spans="1:6" ht="15.75" x14ac:dyDescent="0.25">
      <c r="A64" s="36" t="s">
        <v>51</v>
      </c>
      <c r="B64" s="42" t="s">
        <v>279</v>
      </c>
      <c r="C64" s="24"/>
      <c r="E64" s="68" t="s">
        <v>453</v>
      </c>
      <c r="F64" s="68" t="s">
        <v>454</v>
      </c>
    </row>
    <row r="65" spans="1:6" x14ac:dyDescent="0.2">
      <c r="A65" s="37"/>
      <c r="B65" s="40" t="s">
        <v>160</v>
      </c>
      <c r="C65" s="24"/>
      <c r="E65" s="68" t="s">
        <v>455</v>
      </c>
      <c r="F65" s="68" t="s">
        <v>451</v>
      </c>
    </row>
    <row r="66" spans="1:6" x14ac:dyDescent="0.2">
      <c r="A66" s="32" t="s">
        <v>52</v>
      </c>
      <c r="B66" s="40" t="s">
        <v>280</v>
      </c>
      <c r="C66" s="24"/>
      <c r="E66" s="68" t="s">
        <v>456</v>
      </c>
      <c r="F66" s="68" t="s">
        <v>832</v>
      </c>
    </row>
    <row r="67" spans="1:6" x14ac:dyDescent="0.2">
      <c r="A67" s="32"/>
      <c r="B67" s="37"/>
      <c r="C67" s="24"/>
      <c r="E67" s="68" t="s">
        <v>457</v>
      </c>
      <c r="F67" s="68" t="s">
        <v>777</v>
      </c>
    </row>
    <row r="68" spans="1:6" ht="15.75" x14ac:dyDescent="0.25">
      <c r="A68" s="36" t="s">
        <v>53</v>
      </c>
      <c r="B68" s="42" t="s">
        <v>161</v>
      </c>
      <c r="C68" s="24"/>
      <c r="E68" s="68" t="s">
        <v>458</v>
      </c>
      <c r="F68" s="68" t="s">
        <v>459</v>
      </c>
    </row>
    <row r="69" spans="1:6" x14ac:dyDescent="0.2">
      <c r="A69" s="37"/>
      <c r="B69" s="40" t="s">
        <v>160</v>
      </c>
      <c r="C69" s="24"/>
      <c r="E69" s="68" t="s">
        <v>460</v>
      </c>
      <c r="F69" s="68" t="s">
        <v>461</v>
      </c>
    </row>
    <row r="70" spans="1:6" x14ac:dyDescent="0.2">
      <c r="A70" s="32" t="s">
        <v>54</v>
      </c>
      <c r="B70" s="40" t="s">
        <v>281</v>
      </c>
      <c r="C70" s="24"/>
      <c r="E70" s="68" t="s">
        <v>462</v>
      </c>
      <c r="F70" s="68" t="s">
        <v>810</v>
      </c>
    </row>
    <row r="71" spans="1:6" x14ac:dyDescent="0.2">
      <c r="A71" s="32" t="s">
        <v>55</v>
      </c>
      <c r="B71" s="40" t="s">
        <v>282</v>
      </c>
      <c r="C71" s="24"/>
      <c r="E71" s="68" t="s">
        <v>463</v>
      </c>
      <c r="F71" s="68" t="s">
        <v>464</v>
      </c>
    </row>
    <row r="72" spans="1:6" x14ac:dyDescent="0.2">
      <c r="A72" s="32" t="s">
        <v>56</v>
      </c>
      <c r="B72" s="40" t="s">
        <v>283</v>
      </c>
      <c r="C72" s="24"/>
      <c r="E72" s="68" t="s">
        <v>465</v>
      </c>
      <c r="F72" s="68" t="s">
        <v>379</v>
      </c>
    </row>
    <row r="73" spans="1:6" x14ac:dyDescent="0.2">
      <c r="A73" s="32"/>
      <c r="B73" s="37"/>
      <c r="C73" s="24"/>
      <c r="E73" s="68" t="s">
        <v>466</v>
      </c>
      <c r="F73" s="68" t="s">
        <v>467</v>
      </c>
    </row>
    <row r="74" spans="1:6" ht="15.75" x14ac:dyDescent="0.25">
      <c r="A74" s="36" t="s">
        <v>57</v>
      </c>
      <c r="B74" s="42" t="s">
        <v>162</v>
      </c>
      <c r="C74" s="24"/>
      <c r="E74" s="68" t="s">
        <v>469</v>
      </c>
      <c r="F74" s="68" t="s">
        <v>470</v>
      </c>
    </row>
    <row r="75" spans="1:6" x14ac:dyDescent="0.2">
      <c r="A75" s="37"/>
      <c r="B75" s="40" t="s">
        <v>160</v>
      </c>
      <c r="C75" s="24"/>
      <c r="E75" s="68" t="s">
        <v>471</v>
      </c>
      <c r="F75" s="68" t="s">
        <v>472</v>
      </c>
    </row>
    <row r="76" spans="1:6" x14ac:dyDescent="0.2">
      <c r="A76" s="32" t="s">
        <v>58</v>
      </c>
      <c r="B76" s="40" t="s">
        <v>284</v>
      </c>
      <c r="C76" s="24"/>
      <c r="E76" s="68" t="s">
        <v>473</v>
      </c>
      <c r="F76" s="68" t="s">
        <v>816</v>
      </c>
    </row>
    <row r="77" spans="1:6" x14ac:dyDescent="0.2">
      <c r="A77" s="32" t="s">
        <v>375</v>
      </c>
      <c r="B77" s="40" t="s">
        <v>376</v>
      </c>
      <c r="C77" s="24"/>
      <c r="E77" s="68" t="s">
        <v>474</v>
      </c>
      <c r="F77" s="68" t="s">
        <v>779</v>
      </c>
    </row>
    <row r="78" spans="1:6" x14ac:dyDescent="0.2">
      <c r="A78" s="32" t="s">
        <v>59</v>
      </c>
      <c r="B78" s="40" t="s">
        <v>285</v>
      </c>
      <c r="C78" s="24"/>
      <c r="E78" s="68" t="s">
        <v>475</v>
      </c>
      <c r="F78" s="68" t="s">
        <v>240</v>
      </c>
    </row>
    <row r="79" spans="1:6" x14ac:dyDescent="0.2">
      <c r="A79" s="32" t="s">
        <v>60</v>
      </c>
      <c r="B79" s="40" t="s">
        <v>286</v>
      </c>
      <c r="C79" s="24"/>
      <c r="E79" s="68" t="s">
        <v>476</v>
      </c>
      <c r="F79" s="68" t="s">
        <v>837</v>
      </c>
    </row>
    <row r="80" spans="1:6" x14ac:dyDescent="0.2">
      <c r="A80" s="32" t="s">
        <v>61</v>
      </c>
      <c r="B80" s="40" t="s">
        <v>287</v>
      </c>
      <c r="C80" s="24"/>
      <c r="E80" s="68" t="s">
        <v>478</v>
      </c>
      <c r="F80" s="68" t="s">
        <v>479</v>
      </c>
    </row>
    <row r="81" spans="1:6" x14ac:dyDescent="0.2">
      <c r="A81" s="32" t="s">
        <v>62</v>
      </c>
      <c r="B81" s="40" t="s">
        <v>288</v>
      </c>
      <c r="C81" s="24"/>
      <c r="E81" s="68" t="s">
        <v>480</v>
      </c>
      <c r="F81" s="68" t="s">
        <v>234</v>
      </c>
    </row>
    <row r="82" spans="1:6" x14ac:dyDescent="0.2">
      <c r="A82" s="32" t="s">
        <v>63</v>
      </c>
      <c r="B82" s="40" t="s">
        <v>289</v>
      </c>
      <c r="C82" s="24"/>
      <c r="E82" s="68" t="s">
        <v>481</v>
      </c>
      <c r="F82" s="68" t="s">
        <v>779</v>
      </c>
    </row>
    <row r="83" spans="1:6" x14ac:dyDescent="0.2">
      <c r="A83" s="32" t="s">
        <v>64</v>
      </c>
      <c r="B83" s="40" t="s">
        <v>290</v>
      </c>
      <c r="C83" s="24"/>
      <c r="E83" s="68" t="s">
        <v>482</v>
      </c>
      <c r="F83" s="68" t="s">
        <v>240</v>
      </c>
    </row>
    <row r="84" spans="1:6" x14ac:dyDescent="0.2">
      <c r="A84" s="32"/>
      <c r="B84" s="37"/>
      <c r="C84" s="24"/>
      <c r="E84" s="68" t="s">
        <v>483</v>
      </c>
      <c r="F84" s="68" t="s">
        <v>837</v>
      </c>
    </row>
    <row r="85" spans="1:6" ht="15.75" x14ac:dyDescent="0.25">
      <c r="A85" s="36" t="s">
        <v>358</v>
      </c>
      <c r="B85" s="42" t="s">
        <v>357</v>
      </c>
      <c r="C85" s="24"/>
      <c r="E85" s="68" t="s">
        <v>484</v>
      </c>
      <c r="F85" s="68" t="s">
        <v>479</v>
      </c>
    </row>
    <row r="86" spans="1:6" x14ac:dyDescent="0.2">
      <c r="A86" s="32"/>
      <c r="B86" s="40" t="s">
        <v>160</v>
      </c>
      <c r="C86" s="24"/>
      <c r="E86" s="68" t="s">
        <v>485</v>
      </c>
      <c r="F86" s="68" t="s">
        <v>810</v>
      </c>
    </row>
    <row r="87" spans="1:6" x14ac:dyDescent="0.2">
      <c r="A87" s="32" t="s">
        <v>359</v>
      </c>
      <c r="B87" s="37" t="s">
        <v>360</v>
      </c>
      <c r="C87" s="24"/>
      <c r="E87" s="68" t="s">
        <v>487</v>
      </c>
      <c r="F87" s="68" t="s">
        <v>488</v>
      </c>
    </row>
    <row r="88" spans="1:6" x14ac:dyDescent="0.2">
      <c r="A88" s="32"/>
      <c r="B88" s="37"/>
      <c r="C88" s="24"/>
      <c r="E88" s="68" t="s">
        <v>489</v>
      </c>
      <c r="F88" s="68" t="s">
        <v>835</v>
      </c>
    </row>
    <row r="89" spans="1:6" ht="15.75" x14ac:dyDescent="0.25">
      <c r="A89" s="36" t="s">
        <v>65</v>
      </c>
      <c r="B89" s="42" t="s">
        <v>66</v>
      </c>
      <c r="C89" s="24"/>
      <c r="E89" s="68" t="s">
        <v>490</v>
      </c>
      <c r="F89" s="68" t="s">
        <v>491</v>
      </c>
    </row>
    <row r="90" spans="1:6" x14ac:dyDescent="0.2">
      <c r="A90" s="32"/>
      <c r="B90" s="40" t="s">
        <v>160</v>
      </c>
      <c r="C90" s="24"/>
      <c r="E90" s="68" t="s">
        <v>492</v>
      </c>
      <c r="F90" s="68" t="s">
        <v>817</v>
      </c>
    </row>
    <row r="91" spans="1:6" x14ac:dyDescent="0.2">
      <c r="A91" s="32" t="s">
        <v>67</v>
      </c>
      <c r="B91" s="40" t="s">
        <v>291</v>
      </c>
      <c r="C91" s="24"/>
      <c r="E91" s="68" t="s">
        <v>493</v>
      </c>
      <c r="F91" s="68" t="s">
        <v>486</v>
      </c>
    </row>
    <row r="92" spans="1:6" x14ac:dyDescent="0.2">
      <c r="A92" s="32" t="s">
        <v>68</v>
      </c>
      <c r="B92" s="40" t="s">
        <v>292</v>
      </c>
      <c r="C92" s="24"/>
      <c r="E92" s="68" t="s">
        <v>494</v>
      </c>
      <c r="F92" s="68" t="s">
        <v>770</v>
      </c>
    </row>
    <row r="93" spans="1:6" ht="15.75" thickBot="1" x14ac:dyDescent="0.25">
      <c r="A93" s="38"/>
      <c r="B93" s="43"/>
      <c r="C93" s="25"/>
      <c r="E93" s="68" t="s">
        <v>495</v>
      </c>
      <c r="F93" s="68" t="s">
        <v>211</v>
      </c>
    </row>
    <row r="94" spans="1:6" ht="15.75" x14ac:dyDescent="0.25">
      <c r="A94" s="31">
        <v>2</v>
      </c>
      <c r="B94" s="107" t="s">
        <v>69</v>
      </c>
      <c r="C94" s="108"/>
      <c r="E94" s="68" t="s">
        <v>496</v>
      </c>
      <c r="F94" s="68" t="s">
        <v>215</v>
      </c>
    </row>
    <row r="95" spans="1:6" x14ac:dyDescent="0.2">
      <c r="A95" s="35"/>
      <c r="B95" s="37"/>
      <c r="C95" s="24"/>
      <c r="E95" s="68" t="s">
        <v>497</v>
      </c>
      <c r="F95" s="68" t="s">
        <v>210</v>
      </c>
    </row>
    <row r="96" spans="1:6" ht="15.75" x14ac:dyDescent="0.25">
      <c r="A96" s="36" t="s">
        <v>70</v>
      </c>
      <c r="B96" s="42" t="s">
        <v>163</v>
      </c>
      <c r="C96" s="24"/>
      <c r="E96" s="68" t="s">
        <v>498</v>
      </c>
      <c r="F96" s="68" t="s">
        <v>212</v>
      </c>
    </row>
    <row r="97" spans="1:6" x14ac:dyDescent="0.2">
      <c r="A97" s="32"/>
      <c r="B97" s="40" t="s">
        <v>160</v>
      </c>
      <c r="C97" s="24"/>
      <c r="E97" s="68" t="s">
        <v>499</v>
      </c>
      <c r="F97" s="68" t="s">
        <v>213</v>
      </c>
    </row>
    <row r="98" spans="1:6" x14ac:dyDescent="0.2">
      <c r="A98" s="32" t="s">
        <v>71</v>
      </c>
      <c r="B98" s="40" t="s">
        <v>293</v>
      </c>
      <c r="C98" s="24"/>
      <c r="E98" s="68" t="s">
        <v>500</v>
      </c>
      <c r="F98" s="68" t="s">
        <v>818</v>
      </c>
    </row>
    <row r="99" spans="1:6" x14ac:dyDescent="0.2">
      <c r="A99" s="32" t="s">
        <v>72</v>
      </c>
      <c r="B99" s="40" t="s">
        <v>294</v>
      </c>
      <c r="C99" s="24"/>
      <c r="E99" s="68" t="s">
        <v>501</v>
      </c>
      <c r="F99" s="68" t="s">
        <v>239</v>
      </c>
    </row>
    <row r="100" spans="1:6" x14ac:dyDescent="0.2">
      <c r="A100" s="32" t="s">
        <v>73</v>
      </c>
      <c r="B100" s="40" t="s">
        <v>295</v>
      </c>
      <c r="C100" s="24"/>
      <c r="E100" s="68" t="s">
        <v>502</v>
      </c>
      <c r="F100" s="68" t="s">
        <v>503</v>
      </c>
    </row>
    <row r="101" spans="1:6" x14ac:dyDescent="0.2">
      <c r="A101" s="32" t="s">
        <v>74</v>
      </c>
      <c r="B101" s="40" t="s">
        <v>296</v>
      </c>
      <c r="C101" s="24"/>
      <c r="E101" s="68" t="s">
        <v>504</v>
      </c>
      <c r="F101" s="68" t="s">
        <v>505</v>
      </c>
    </row>
    <row r="102" spans="1:6" x14ac:dyDescent="0.2">
      <c r="A102" s="32" t="s">
        <v>75</v>
      </c>
      <c r="B102" s="40" t="s">
        <v>297</v>
      </c>
      <c r="C102" s="24"/>
      <c r="E102" s="68" t="s">
        <v>506</v>
      </c>
      <c r="F102" s="68" t="s">
        <v>507</v>
      </c>
    </row>
    <row r="103" spans="1:6" x14ac:dyDescent="0.2">
      <c r="A103" s="35"/>
      <c r="B103" s="37"/>
      <c r="C103" s="24"/>
      <c r="E103" s="68" t="s">
        <v>508</v>
      </c>
      <c r="F103" s="68" t="s">
        <v>509</v>
      </c>
    </row>
    <row r="104" spans="1:6" ht="15.75" x14ac:dyDescent="0.25">
      <c r="A104" s="36" t="s">
        <v>76</v>
      </c>
      <c r="B104" s="42" t="s">
        <v>77</v>
      </c>
      <c r="C104" s="24"/>
      <c r="E104" s="68" t="s">
        <v>510</v>
      </c>
      <c r="F104" s="68" t="s">
        <v>511</v>
      </c>
    </row>
    <row r="105" spans="1:6" x14ac:dyDescent="0.2">
      <c r="A105" s="32"/>
      <c r="B105" s="40" t="s">
        <v>160</v>
      </c>
      <c r="C105" s="24"/>
      <c r="E105" s="68" t="s">
        <v>512</v>
      </c>
      <c r="F105" s="68" t="s">
        <v>513</v>
      </c>
    </row>
    <row r="106" spans="1:6" x14ac:dyDescent="0.2">
      <c r="A106" s="32" t="s">
        <v>78</v>
      </c>
      <c r="B106" s="40" t="s">
        <v>298</v>
      </c>
      <c r="C106" s="24"/>
      <c r="E106" s="68" t="s">
        <v>514</v>
      </c>
      <c r="F106" s="68" t="s">
        <v>208</v>
      </c>
    </row>
    <row r="107" spans="1:6" x14ac:dyDescent="0.2">
      <c r="A107" s="32" t="s">
        <v>79</v>
      </c>
      <c r="B107" s="40" t="s">
        <v>299</v>
      </c>
      <c r="C107" s="24"/>
      <c r="E107" s="68" t="s">
        <v>515</v>
      </c>
      <c r="F107" s="68" t="s">
        <v>214</v>
      </c>
    </row>
    <row r="108" spans="1:6" x14ac:dyDescent="0.2">
      <c r="A108" s="32" t="s">
        <v>361</v>
      </c>
      <c r="B108" s="40" t="s">
        <v>362</v>
      </c>
      <c r="C108" s="24"/>
      <c r="E108" s="68" t="s">
        <v>516</v>
      </c>
      <c r="F108" s="68" t="s">
        <v>774</v>
      </c>
    </row>
    <row r="109" spans="1:6" x14ac:dyDescent="0.2">
      <c r="A109" s="32" t="s">
        <v>80</v>
      </c>
      <c r="B109" s="40" t="s">
        <v>300</v>
      </c>
      <c r="C109" s="24"/>
      <c r="E109" s="68" t="s">
        <v>517</v>
      </c>
      <c r="F109" s="68" t="s">
        <v>216</v>
      </c>
    </row>
    <row r="110" spans="1:6" x14ac:dyDescent="0.2">
      <c r="A110" s="35"/>
      <c r="B110" s="37"/>
      <c r="C110" s="24"/>
      <c r="E110" s="68" t="s">
        <v>518</v>
      </c>
      <c r="F110" s="68" t="s">
        <v>217</v>
      </c>
    </row>
    <row r="111" spans="1:6" ht="15.75" x14ac:dyDescent="0.25">
      <c r="A111" s="36" t="s">
        <v>81</v>
      </c>
      <c r="B111" s="42" t="s">
        <v>82</v>
      </c>
      <c r="C111" s="23"/>
      <c r="E111" s="68" t="s">
        <v>519</v>
      </c>
      <c r="F111" s="68" t="s">
        <v>520</v>
      </c>
    </row>
    <row r="112" spans="1:6" ht="15.75" x14ac:dyDescent="0.25">
      <c r="A112" s="36"/>
      <c r="B112" s="42" t="s">
        <v>175</v>
      </c>
      <c r="C112" s="23"/>
      <c r="E112" s="68" t="s">
        <v>521</v>
      </c>
      <c r="F112" s="68" t="s">
        <v>218</v>
      </c>
    </row>
    <row r="113" spans="1:6" x14ac:dyDescent="0.2">
      <c r="A113" s="32"/>
      <c r="B113" s="40" t="s">
        <v>160</v>
      </c>
      <c r="C113" s="24"/>
      <c r="E113" s="68" t="s">
        <v>522</v>
      </c>
      <c r="F113" s="68" t="s">
        <v>833</v>
      </c>
    </row>
    <row r="114" spans="1:6" x14ac:dyDescent="0.2">
      <c r="A114" s="32" t="s">
        <v>83</v>
      </c>
      <c r="B114" s="40" t="s">
        <v>301</v>
      </c>
      <c r="C114" s="24"/>
      <c r="E114" s="68" t="s">
        <v>523</v>
      </c>
      <c r="F114" s="68" t="s">
        <v>780</v>
      </c>
    </row>
    <row r="115" spans="1:6" x14ac:dyDescent="0.2">
      <c r="A115" s="32" t="s">
        <v>84</v>
      </c>
      <c r="B115" s="40" t="s">
        <v>302</v>
      </c>
      <c r="C115" s="24"/>
      <c r="E115" s="68" t="s">
        <v>524</v>
      </c>
      <c r="F115" s="68" t="s">
        <v>525</v>
      </c>
    </row>
    <row r="116" spans="1:6" x14ac:dyDescent="0.2">
      <c r="A116" s="32" t="s">
        <v>85</v>
      </c>
      <c r="B116" s="40" t="s">
        <v>303</v>
      </c>
      <c r="C116" s="24"/>
      <c r="E116" s="68" t="s">
        <v>526</v>
      </c>
      <c r="F116" s="68" t="s">
        <v>220</v>
      </c>
    </row>
    <row r="117" spans="1:6" x14ac:dyDescent="0.2">
      <c r="A117" s="32" t="s">
        <v>86</v>
      </c>
      <c r="B117" s="40" t="s">
        <v>304</v>
      </c>
      <c r="C117" s="24"/>
      <c r="E117" s="68" t="s">
        <v>527</v>
      </c>
      <c r="F117" s="68" t="s">
        <v>528</v>
      </c>
    </row>
    <row r="118" spans="1:6" x14ac:dyDescent="0.2">
      <c r="A118" s="32" t="s">
        <v>87</v>
      </c>
      <c r="B118" s="40" t="s">
        <v>305</v>
      </c>
      <c r="C118" s="24"/>
      <c r="E118" s="68" t="s">
        <v>529</v>
      </c>
      <c r="F118" s="68" t="s">
        <v>221</v>
      </c>
    </row>
    <row r="119" spans="1:6" x14ac:dyDescent="0.2">
      <c r="A119" s="32" t="s">
        <v>88</v>
      </c>
      <c r="B119" s="40" t="s">
        <v>306</v>
      </c>
      <c r="C119" s="24"/>
      <c r="E119" s="68" t="s">
        <v>530</v>
      </c>
      <c r="F119" s="68" t="s">
        <v>222</v>
      </c>
    </row>
    <row r="120" spans="1:6" x14ac:dyDescent="0.2">
      <c r="A120" s="32" t="s">
        <v>89</v>
      </c>
      <c r="B120" s="40" t="s">
        <v>307</v>
      </c>
      <c r="C120" s="24"/>
      <c r="E120" s="68" t="s">
        <v>531</v>
      </c>
      <c r="F120" s="68" t="s">
        <v>225</v>
      </c>
    </row>
    <row r="121" spans="1:6" x14ac:dyDescent="0.2">
      <c r="A121" s="35"/>
      <c r="B121" s="37"/>
      <c r="C121" s="24"/>
      <c r="E121" s="68" t="s">
        <v>532</v>
      </c>
      <c r="F121" s="68" t="s">
        <v>223</v>
      </c>
    </row>
    <row r="122" spans="1:6" ht="15.75" x14ac:dyDescent="0.25">
      <c r="A122" s="36" t="s">
        <v>90</v>
      </c>
      <c r="B122" s="42" t="s">
        <v>308</v>
      </c>
      <c r="C122" s="24"/>
      <c r="E122" s="68" t="s">
        <v>533</v>
      </c>
      <c r="F122" s="68" t="s">
        <v>224</v>
      </c>
    </row>
    <row r="123" spans="1:6" x14ac:dyDescent="0.2">
      <c r="A123" s="32"/>
      <c r="B123" s="40" t="s">
        <v>160</v>
      </c>
      <c r="C123" s="24"/>
      <c r="E123" s="68" t="s">
        <v>534</v>
      </c>
      <c r="F123" s="68" t="s">
        <v>535</v>
      </c>
    </row>
    <row r="124" spans="1:6" x14ac:dyDescent="0.2">
      <c r="A124" s="32" t="s">
        <v>91</v>
      </c>
      <c r="B124" s="40" t="s">
        <v>309</v>
      </c>
      <c r="C124" s="24"/>
      <c r="E124" s="68" t="s">
        <v>536</v>
      </c>
      <c r="F124" s="68" t="s">
        <v>226</v>
      </c>
    </row>
    <row r="125" spans="1:6" x14ac:dyDescent="0.2">
      <c r="A125" s="32" t="s">
        <v>92</v>
      </c>
      <c r="B125" s="40" t="s">
        <v>310</v>
      </c>
      <c r="C125" s="24"/>
      <c r="E125" s="68" t="s">
        <v>537</v>
      </c>
      <c r="F125" s="68" t="s">
        <v>538</v>
      </c>
    </row>
    <row r="126" spans="1:6" x14ac:dyDescent="0.2">
      <c r="A126" s="35"/>
      <c r="B126" s="37"/>
      <c r="C126" s="24"/>
      <c r="E126" s="68" t="s">
        <v>539</v>
      </c>
      <c r="F126" s="68" t="s">
        <v>834</v>
      </c>
    </row>
    <row r="127" spans="1:6" ht="15.75" x14ac:dyDescent="0.25">
      <c r="A127" s="36" t="s">
        <v>93</v>
      </c>
      <c r="B127" s="42" t="s">
        <v>176</v>
      </c>
      <c r="C127" s="24"/>
      <c r="E127" s="68" t="s">
        <v>540</v>
      </c>
      <c r="F127" s="68" t="s">
        <v>228</v>
      </c>
    </row>
    <row r="128" spans="1:6" x14ac:dyDescent="0.2">
      <c r="A128" s="32"/>
      <c r="B128" s="40" t="s">
        <v>160</v>
      </c>
      <c r="C128" s="24"/>
      <c r="E128" s="68" t="s">
        <v>541</v>
      </c>
      <c r="F128" s="68" t="s">
        <v>542</v>
      </c>
    </row>
    <row r="129" spans="1:6" x14ac:dyDescent="0.2">
      <c r="A129" s="32" t="s">
        <v>363</v>
      </c>
      <c r="B129" s="40" t="s">
        <v>364</v>
      </c>
      <c r="C129" s="24"/>
      <c r="E129" s="68" t="s">
        <v>543</v>
      </c>
      <c r="F129" s="68" t="s">
        <v>369</v>
      </c>
    </row>
    <row r="130" spans="1:6" x14ac:dyDescent="0.2">
      <c r="A130" s="35"/>
      <c r="B130" s="37"/>
      <c r="C130" s="24"/>
      <c r="E130" s="68" t="s">
        <v>544</v>
      </c>
      <c r="F130" s="68" t="s">
        <v>209</v>
      </c>
    </row>
    <row r="131" spans="1:6" ht="15.75" x14ac:dyDescent="0.25">
      <c r="A131" s="36" t="s">
        <v>94</v>
      </c>
      <c r="B131" s="42" t="s">
        <v>311</v>
      </c>
      <c r="C131" s="24"/>
      <c r="E131" s="68" t="s">
        <v>545</v>
      </c>
      <c r="F131" s="68" t="s">
        <v>546</v>
      </c>
    </row>
    <row r="132" spans="1:6" x14ac:dyDescent="0.2">
      <c r="A132" s="32"/>
      <c r="B132" s="40" t="s">
        <v>160</v>
      </c>
      <c r="C132" s="24"/>
      <c r="E132" s="68" t="s">
        <v>547</v>
      </c>
      <c r="F132" s="68" t="s">
        <v>548</v>
      </c>
    </row>
    <row r="133" spans="1:6" x14ac:dyDescent="0.2">
      <c r="A133" s="32" t="s">
        <v>95</v>
      </c>
      <c r="B133" s="40" t="s">
        <v>312</v>
      </c>
      <c r="C133" s="24"/>
      <c r="E133" s="68" t="s">
        <v>549</v>
      </c>
      <c r="F133" s="68" t="s">
        <v>550</v>
      </c>
    </row>
    <row r="134" spans="1:6" x14ac:dyDescent="0.2">
      <c r="A134" s="32" t="s">
        <v>96</v>
      </c>
      <c r="B134" s="40" t="s">
        <v>313</v>
      </c>
      <c r="C134" s="24"/>
      <c r="E134" s="68" t="s">
        <v>551</v>
      </c>
      <c r="F134" s="68" t="s">
        <v>552</v>
      </c>
    </row>
    <row r="135" spans="1:6" x14ac:dyDescent="0.2">
      <c r="A135" s="32" t="s">
        <v>97</v>
      </c>
      <c r="B135" s="40" t="s">
        <v>314</v>
      </c>
      <c r="C135" s="24"/>
      <c r="E135" s="68" t="s">
        <v>553</v>
      </c>
      <c r="F135" s="68" t="s">
        <v>554</v>
      </c>
    </row>
    <row r="136" spans="1:6" x14ac:dyDescent="0.2">
      <c r="A136" s="32" t="s">
        <v>98</v>
      </c>
      <c r="B136" s="40" t="s">
        <v>315</v>
      </c>
      <c r="C136" s="24"/>
      <c r="E136" s="68" t="s">
        <v>555</v>
      </c>
      <c r="F136" s="68" t="s">
        <v>479</v>
      </c>
    </row>
    <row r="137" spans="1:6" x14ac:dyDescent="0.2">
      <c r="A137" s="32" t="s">
        <v>99</v>
      </c>
      <c r="B137" s="40" t="s">
        <v>316</v>
      </c>
      <c r="C137" s="24"/>
      <c r="E137" s="68" t="s">
        <v>556</v>
      </c>
      <c r="F137" s="68" t="s">
        <v>479</v>
      </c>
    </row>
    <row r="138" spans="1:6" x14ac:dyDescent="0.2">
      <c r="A138" s="32" t="s">
        <v>100</v>
      </c>
      <c r="B138" s="40" t="s">
        <v>317</v>
      </c>
      <c r="C138" s="24"/>
      <c r="E138" s="68" t="s">
        <v>557</v>
      </c>
      <c r="F138" s="68" t="s">
        <v>479</v>
      </c>
    </row>
    <row r="139" spans="1:6" x14ac:dyDescent="0.2">
      <c r="A139" s="32" t="s">
        <v>101</v>
      </c>
      <c r="B139" s="40" t="s">
        <v>318</v>
      </c>
      <c r="C139" s="24"/>
      <c r="E139" s="68" t="s">
        <v>558</v>
      </c>
      <c r="F139" s="68" t="s">
        <v>559</v>
      </c>
    </row>
    <row r="140" spans="1:6" x14ac:dyDescent="0.2">
      <c r="A140" s="32" t="s">
        <v>102</v>
      </c>
      <c r="B140" s="40" t="s">
        <v>319</v>
      </c>
      <c r="C140" s="24"/>
      <c r="E140" s="68" t="s">
        <v>560</v>
      </c>
      <c r="F140" s="68" t="s">
        <v>819</v>
      </c>
    </row>
    <row r="141" spans="1:6" ht="15.75" thickBot="1" x14ac:dyDescent="0.25">
      <c r="A141" s="32"/>
      <c r="B141" s="37"/>
      <c r="C141" s="24"/>
      <c r="E141" s="68" t="s">
        <v>561</v>
      </c>
      <c r="F141" t="s">
        <v>562</v>
      </c>
    </row>
    <row r="142" spans="1:6" ht="15.75" x14ac:dyDescent="0.25">
      <c r="A142" s="34">
        <v>3</v>
      </c>
      <c r="B142" s="105" t="s">
        <v>103</v>
      </c>
      <c r="C142" s="106"/>
      <c r="E142" s="68" t="s">
        <v>563</v>
      </c>
      <c r="F142" s="68" t="s">
        <v>229</v>
      </c>
    </row>
    <row r="143" spans="1:6" x14ac:dyDescent="0.2">
      <c r="A143" s="32"/>
      <c r="B143" s="37"/>
      <c r="C143" s="24"/>
      <c r="E143" s="68" t="s">
        <v>564</v>
      </c>
      <c r="F143" s="68" t="s">
        <v>626</v>
      </c>
    </row>
    <row r="144" spans="1:6" ht="15.75" x14ac:dyDescent="0.25">
      <c r="A144" s="36" t="s">
        <v>104</v>
      </c>
      <c r="B144" s="42" t="s">
        <v>165</v>
      </c>
      <c r="C144" s="24"/>
      <c r="E144" s="68" t="s">
        <v>565</v>
      </c>
      <c r="F144" s="68" t="s">
        <v>244</v>
      </c>
    </row>
    <row r="145" spans="1:6" x14ac:dyDescent="0.2">
      <c r="A145" s="32"/>
      <c r="B145" s="40" t="s">
        <v>160</v>
      </c>
      <c r="C145" s="24"/>
      <c r="E145" s="68" t="s">
        <v>566</v>
      </c>
      <c r="F145" s="68" t="s">
        <v>567</v>
      </c>
    </row>
    <row r="146" spans="1:6" x14ac:dyDescent="0.2">
      <c r="A146" s="32" t="s">
        <v>105</v>
      </c>
      <c r="B146" s="40" t="s">
        <v>320</v>
      </c>
      <c r="C146" s="24"/>
      <c r="E146" s="68" t="s">
        <v>568</v>
      </c>
      <c r="F146" s="68" t="s">
        <v>569</v>
      </c>
    </row>
    <row r="147" spans="1:6" x14ac:dyDescent="0.2">
      <c r="A147" s="32"/>
      <c r="B147" s="37"/>
      <c r="C147" s="24"/>
      <c r="E147" s="68" t="s">
        <v>570</v>
      </c>
      <c r="F147" s="68" t="s">
        <v>781</v>
      </c>
    </row>
    <row r="148" spans="1:6" ht="15.75" x14ac:dyDescent="0.25">
      <c r="A148" s="36" t="s">
        <v>106</v>
      </c>
      <c r="B148" s="42" t="s">
        <v>107</v>
      </c>
      <c r="C148" s="24"/>
      <c r="E148" s="68" t="s">
        <v>571</v>
      </c>
      <c r="F148" s="68" t="s">
        <v>572</v>
      </c>
    </row>
    <row r="149" spans="1:6" x14ac:dyDescent="0.2">
      <c r="A149" s="32"/>
      <c r="B149" s="40" t="s">
        <v>160</v>
      </c>
      <c r="C149" s="24"/>
      <c r="E149" s="68" t="s">
        <v>820</v>
      </c>
      <c r="F149" s="68" t="s">
        <v>230</v>
      </c>
    </row>
    <row r="150" spans="1:6" x14ac:dyDescent="0.2">
      <c r="A150" s="32" t="s">
        <v>108</v>
      </c>
      <c r="B150" s="40" t="s">
        <v>321</v>
      </c>
      <c r="C150" s="24"/>
      <c r="E150" s="68" t="s">
        <v>821</v>
      </c>
      <c r="F150" s="68" t="s">
        <v>468</v>
      </c>
    </row>
    <row r="151" spans="1:6" x14ac:dyDescent="0.2">
      <c r="A151" s="32"/>
      <c r="B151" s="40"/>
      <c r="C151" s="24"/>
      <c r="E151" s="68" t="s">
        <v>573</v>
      </c>
      <c r="F151" s="68" t="s">
        <v>574</v>
      </c>
    </row>
    <row r="152" spans="1:6" ht="15.75" thickBot="1" x14ac:dyDescent="0.25">
      <c r="A152" s="35"/>
      <c r="B152" s="37"/>
      <c r="C152" s="24"/>
      <c r="E152" s="68" t="s">
        <v>575</v>
      </c>
      <c r="F152" s="68" t="s">
        <v>576</v>
      </c>
    </row>
    <row r="153" spans="1:6" ht="15.75" x14ac:dyDescent="0.25">
      <c r="A153" s="34">
        <v>5</v>
      </c>
      <c r="B153" s="105" t="s">
        <v>109</v>
      </c>
      <c r="C153" s="106"/>
      <c r="E153" s="68" t="s">
        <v>577</v>
      </c>
      <c r="F153" s="68" t="s">
        <v>367</v>
      </c>
    </row>
    <row r="154" spans="1:6" ht="15.75" x14ac:dyDescent="0.25">
      <c r="A154" s="75"/>
      <c r="B154" s="75"/>
      <c r="C154" s="76"/>
      <c r="E154" s="68" t="s">
        <v>578</v>
      </c>
      <c r="F154" s="68" t="s">
        <v>579</v>
      </c>
    </row>
    <row r="155" spans="1:6" x14ac:dyDescent="0.2">
      <c r="A155" s="35"/>
      <c r="B155" s="37"/>
      <c r="C155" s="24"/>
      <c r="E155" s="68" t="s">
        <v>580</v>
      </c>
      <c r="F155" t="s">
        <v>562</v>
      </c>
    </row>
    <row r="156" spans="1:6" ht="15.75" x14ac:dyDescent="0.25">
      <c r="A156" s="36" t="s">
        <v>110</v>
      </c>
      <c r="B156" s="42" t="s">
        <v>322</v>
      </c>
      <c r="C156" s="24"/>
      <c r="E156" s="68" t="s">
        <v>581</v>
      </c>
      <c r="F156" s="68" t="s">
        <v>232</v>
      </c>
    </row>
    <row r="157" spans="1:6" ht="15.75" x14ac:dyDescent="0.25">
      <c r="A157" s="36"/>
      <c r="B157" s="42"/>
      <c r="C157" s="24"/>
      <c r="E157" s="68" t="s">
        <v>582</v>
      </c>
      <c r="F157" s="68" t="s">
        <v>230</v>
      </c>
    </row>
    <row r="158" spans="1:6" x14ac:dyDescent="0.2">
      <c r="A158" s="32"/>
      <c r="B158" s="40" t="s">
        <v>160</v>
      </c>
      <c r="C158" s="24"/>
      <c r="E158" s="68" t="s">
        <v>583</v>
      </c>
      <c r="F158" s="68" t="s">
        <v>584</v>
      </c>
    </row>
    <row r="159" spans="1:6" x14ac:dyDescent="0.2">
      <c r="A159" s="32" t="s">
        <v>111</v>
      </c>
      <c r="B159" s="40" t="s">
        <v>323</v>
      </c>
      <c r="C159" s="24"/>
      <c r="E159" s="68" t="s">
        <v>585</v>
      </c>
      <c r="F159" s="68" t="s">
        <v>586</v>
      </c>
    </row>
    <row r="160" spans="1:6" x14ac:dyDescent="0.2">
      <c r="A160" s="32" t="s">
        <v>112</v>
      </c>
      <c r="B160" s="40" t="s">
        <v>324</v>
      </c>
      <c r="C160" s="24"/>
      <c r="E160" s="68" t="s">
        <v>587</v>
      </c>
      <c r="F160" s="68" t="s">
        <v>488</v>
      </c>
    </row>
    <row r="161" spans="1:6" x14ac:dyDescent="0.2">
      <c r="A161" s="32" t="s">
        <v>113</v>
      </c>
      <c r="B161" s="40" t="s">
        <v>325</v>
      </c>
      <c r="C161" s="24"/>
      <c r="E161" s="68" t="s">
        <v>588</v>
      </c>
      <c r="F161" s="68" t="s">
        <v>589</v>
      </c>
    </row>
    <row r="162" spans="1:6" x14ac:dyDescent="0.2">
      <c r="A162" s="32" t="s">
        <v>114</v>
      </c>
      <c r="B162" s="40" t="s">
        <v>326</v>
      </c>
      <c r="C162" s="24"/>
      <c r="E162" s="68" t="s">
        <v>590</v>
      </c>
      <c r="F162" s="68" t="s">
        <v>591</v>
      </c>
    </row>
    <row r="163" spans="1:6" x14ac:dyDescent="0.2">
      <c r="A163" s="32" t="s">
        <v>115</v>
      </c>
      <c r="B163" s="40" t="s">
        <v>351</v>
      </c>
      <c r="C163" s="24"/>
      <c r="E163" s="68" t="s">
        <v>592</v>
      </c>
      <c r="F163" s="68" t="s">
        <v>593</v>
      </c>
    </row>
    <row r="164" spans="1:6" x14ac:dyDescent="0.2">
      <c r="A164" s="32" t="s">
        <v>116</v>
      </c>
      <c r="B164" s="40" t="s">
        <v>327</v>
      </c>
      <c r="C164" s="24"/>
      <c r="E164" s="68" t="s">
        <v>594</v>
      </c>
      <c r="F164" s="68" t="s">
        <v>595</v>
      </c>
    </row>
    <row r="165" spans="1:6" x14ac:dyDescent="0.2">
      <c r="A165" s="32" t="s">
        <v>117</v>
      </c>
      <c r="B165" s="40" t="s">
        <v>328</v>
      </c>
      <c r="C165" s="24"/>
      <c r="E165" s="68" t="s">
        <v>596</v>
      </c>
      <c r="F165" s="68" t="s">
        <v>233</v>
      </c>
    </row>
    <row r="166" spans="1:6" x14ac:dyDescent="0.2">
      <c r="A166" s="32" t="s">
        <v>118</v>
      </c>
      <c r="B166" s="40" t="s">
        <v>329</v>
      </c>
      <c r="C166" s="24"/>
      <c r="E166" s="68" t="s">
        <v>597</v>
      </c>
      <c r="F166" s="68" t="s">
        <v>598</v>
      </c>
    </row>
    <row r="167" spans="1:6" x14ac:dyDescent="0.2">
      <c r="A167" s="32"/>
      <c r="B167" s="37"/>
      <c r="C167" s="24"/>
      <c r="E167" s="68" t="s">
        <v>599</v>
      </c>
      <c r="F167" s="68" t="s">
        <v>368</v>
      </c>
    </row>
    <row r="168" spans="1:6" ht="15.75" x14ac:dyDescent="0.25">
      <c r="A168" s="36" t="s">
        <v>119</v>
      </c>
      <c r="B168" s="42" t="s">
        <v>330</v>
      </c>
      <c r="C168" s="24"/>
      <c r="E168" s="68" t="s">
        <v>600</v>
      </c>
      <c r="F168" s="68" t="s">
        <v>601</v>
      </c>
    </row>
    <row r="169" spans="1:6" x14ac:dyDescent="0.2">
      <c r="A169" s="32"/>
      <c r="B169" s="40" t="s">
        <v>160</v>
      </c>
      <c r="C169" s="24"/>
      <c r="E169" s="68" t="s">
        <v>602</v>
      </c>
      <c r="F169" s="68" t="s">
        <v>603</v>
      </c>
    </row>
    <row r="170" spans="1:6" x14ac:dyDescent="0.2">
      <c r="A170" s="32" t="s">
        <v>120</v>
      </c>
      <c r="B170" s="40" t="s">
        <v>331</v>
      </c>
      <c r="C170" s="24"/>
      <c r="E170" s="68" t="s">
        <v>604</v>
      </c>
      <c r="F170" s="68" t="s">
        <v>605</v>
      </c>
    </row>
    <row r="171" spans="1:6" x14ac:dyDescent="0.2">
      <c r="A171" s="32" t="s">
        <v>349</v>
      </c>
      <c r="B171" s="37" t="s">
        <v>350</v>
      </c>
      <c r="C171" s="24"/>
      <c r="E171" s="68" t="s">
        <v>606</v>
      </c>
      <c r="F171" s="68" t="s">
        <v>605</v>
      </c>
    </row>
    <row r="172" spans="1:6" x14ac:dyDescent="0.2">
      <c r="A172" s="32" t="s">
        <v>355</v>
      </c>
      <c r="B172" s="37" t="s">
        <v>356</v>
      </c>
      <c r="C172" s="24"/>
      <c r="E172" s="68" t="s">
        <v>607</v>
      </c>
      <c r="F172" s="68" t="s">
        <v>608</v>
      </c>
    </row>
    <row r="173" spans="1:6" x14ac:dyDescent="0.2">
      <c r="A173" s="32"/>
      <c r="B173" s="37"/>
      <c r="C173" s="24"/>
      <c r="E173" s="68" t="s">
        <v>609</v>
      </c>
      <c r="F173" s="68" t="s">
        <v>610</v>
      </c>
    </row>
    <row r="174" spans="1:6" ht="15.75" x14ac:dyDescent="0.25">
      <c r="A174" s="36" t="s">
        <v>121</v>
      </c>
      <c r="B174" s="42" t="s">
        <v>122</v>
      </c>
      <c r="C174" s="24"/>
      <c r="E174" s="68" t="s">
        <v>611</v>
      </c>
      <c r="F174" s="68" t="s">
        <v>612</v>
      </c>
    </row>
    <row r="175" spans="1:6" x14ac:dyDescent="0.2">
      <c r="A175" s="32"/>
      <c r="B175" s="40" t="s">
        <v>160</v>
      </c>
      <c r="C175" s="24"/>
      <c r="E175" s="68" t="s">
        <v>613</v>
      </c>
      <c r="F175" s="68" t="s">
        <v>614</v>
      </c>
    </row>
    <row r="176" spans="1:6" x14ac:dyDescent="0.2">
      <c r="A176" s="32" t="s">
        <v>123</v>
      </c>
      <c r="B176" s="40" t="s">
        <v>332</v>
      </c>
      <c r="C176" s="24"/>
      <c r="E176" s="68" t="s">
        <v>615</v>
      </c>
      <c r="F176" s="68" t="s">
        <v>616</v>
      </c>
    </row>
    <row r="177" spans="1:6" x14ac:dyDescent="0.2">
      <c r="A177" s="32" t="s">
        <v>124</v>
      </c>
      <c r="B177" s="40" t="s">
        <v>333</v>
      </c>
      <c r="C177" s="24"/>
      <c r="E177" s="68" t="s">
        <v>617</v>
      </c>
      <c r="F177" s="68" t="s">
        <v>608</v>
      </c>
    </row>
    <row r="178" spans="1:6" x14ac:dyDescent="0.2">
      <c r="A178" s="32"/>
      <c r="B178" s="37"/>
      <c r="C178" s="24"/>
      <c r="E178" s="68" t="s">
        <v>618</v>
      </c>
      <c r="F178" s="68" t="s">
        <v>619</v>
      </c>
    </row>
    <row r="179" spans="1:6" ht="15.75" x14ac:dyDescent="0.25">
      <c r="A179" s="36" t="s">
        <v>125</v>
      </c>
      <c r="B179" s="42" t="s">
        <v>126</v>
      </c>
      <c r="C179" s="24"/>
      <c r="E179" s="68" t="s">
        <v>620</v>
      </c>
      <c r="F179" s="68" t="s">
        <v>621</v>
      </c>
    </row>
    <row r="180" spans="1:6" x14ac:dyDescent="0.2">
      <c r="A180" s="32"/>
      <c r="B180" s="40" t="s">
        <v>160</v>
      </c>
      <c r="C180" s="24"/>
      <c r="E180" s="68" t="s">
        <v>622</v>
      </c>
      <c r="F180" s="68" t="s">
        <v>233</v>
      </c>
    </row>
    <row r="181" spans="1:6" x14ac:dyDescent="0.2">
      <c r="A181" s="32" t="s">
        <v>127</v>
      </c>
      <c r="B181" s="40" t="s">
        <v>334</v>
      </c>
      <c r="C181" s="24"/>
      <c r="E181" s="68" t="s">
        <v>623</v>
      </c>
      <c r="F181" s="68" t="s">
        <v>624</v>
      </c>
    </row>
    <row r="182" spans="1:6" x14ac:dyDescent="0.2">
      <c r="A182" s="32" t="s">
        <v>128</v>
      </c>
      <c r="B182" s="40" t="s">
        <v>335</v>
      </c>
      <c r="C182" s="24"/>
      <c r="E182" s="68" t="s">
        <v>625</v>
      </c>
      <c r="F182" s="68" t="s">
        <v>626</v>
      </c>
    </row>
    <row r="183" spans="1:6" x14ac:dyDescent="0.2">
      <c r="A183" s="32" t="s">
        <v>129</v>
      </c>
      <c r="B183" s="40" t="s">
        <v>336</v>
      </c>
      <c r="C183" s="24"/>
      <c r="E183" s="68" t="s">
        <v>627</v>
      </c>
      <c r="F183" s="68" t="s">
        <v>628</v>
      </c>
    </row>
    <row r="184" spans="1:6" ht="15.75" thickBot="1" x14ac:dyDescent="0.25">
      <c r="A184" s="32"/>
      <c r="B184" s="37"/>
      <c r="C184" s="24"/>
      <c r="E184" s="68" t="s">
        <v>629</v>
      </c>
      <c r="F184" s="68" t="s">
        <v>630</v>
      </c>
    </row>
    <row r="185" spans="1:6" ht="15.75" x14ac:dyDescent="0.25">
      <c r="A185" s="34">
        <v>6</v>
      </c>
      <c r="B185" s="105" t="s">
        <v>130</v>
      </c>
      <c r="C185" s="106"/>
      <c r="E185" s="68" t="s">
        <v>631</v>
      </c>
      <c r="F185" s="68" t="s">
        <v>632</v>
      </c>
    </row>
    <row r="186" spans="1:6" x14ac:dyDescent="0.2">
      <c r="A186" s="35"/>
      <c r="B186" s="37"/>
      <c r="C186" s="24"/>
      <c r="E186" s="68" t="s">
        <v>782</v>
      </c>
      <c r="F186" s="68" t="s">
        <v>783</v>
      </c>
    </row>
    <row r="187" spans="1:6" ht="15.75" x14ac:dyDescent="0.25">
      <c r="A187" s="36" t="s">
        <v>131</v>
      </c>
      <c r="B187" s="42" t="s">
        <v>177</v>
      </c>
      <c r="C187" s="24"/>
      <c r="E187" s="68" t="s">
        <v>784</v>
      </c>
      <c r="F187" s="68" t="s">
        <v>785</v>
      </c>
    </row>
    <row r="188" spans="1:6" x14ac:dyDescent="0.2">
      <c r="A188" s="32"/>
      <c r="B188" s="40" t="s">
        <v>160</v>
      </c>
      <c r="C188" s="24"/>
      <c r="E188" s="68" t="s">
        <v>786</v>
      </c>
      <c r="F188" s="68" t="s">
        <v>787</v>
      </c>
    </row>
    <row r="189" spans="1:6" x14ac:dyDescent="0.2">
      <c r="A189" s="32" t="s">
        <v>132</v>
      </c>
      <c r="B189" s="40" t="s">
        <v>337</v>
      </c>
      <c r="C189" s="24"/>
      <c r="E189" s="68" t="s">
        <v>633</v>
      </c>
      <c r="F189" s="68" t="s">
        <v>505</v>
      </c>
    </row>
    <row r="190" spans="1:6" x14ac:dyDescent="0.2">
      <c r="A190" s="35"/>
      <c r="B190" s="37"/>
      <c r="C190" s="24"/>
      <c r="E190" s="68" t="s">
        <v>634</v>
      </c>
      <c r="F190" s="68" t="s">
        <v>635</v>
      </c>
    </row>
    <row r="191" spans="1:6" ht="15.75" x14ac:dyDescent="0.25">
      <c r="A191" s="36" t="s">
        <v>133</v>
      </c>
      <c r="B191" s="42" t="s">
        <v>134</v>
      </c>
      <c r="C191" s="24"/>
      <c r="E191" s="68" t="s">
        <v>636</v>
      </c>
      <c r="F191" s="68" t="s">
        <v>637</v>
      </c>
    </row>
    <row r="192" spans="1:6" x14ac:dyDescent="0.2">
      <c r="A192" s="32"/>
      <c r="B192" s="40" t="s">
        <v>160</v>
      </c>
      <c r="C192" s="24"/>
      <c r="E192" s="68" t="s">
        <v>638</v>
      </c>
      <c r="F192" s="68" t="s">
        <v>639</v>
      </c>
    </row>
    <row r="193" spans="1:6" x14ac:dyDescent="0.2">
      <c r="A193" s="32" t="s">
        <v>135</v>
      </c>
      <c r="B193" s="40" t="s">
        <v>338</v>
      </c>
      <c r="C193" s="24"/>
      <c r="E193" s="68" t="s">
        <v>640</v>
      </c>
      <c r="F193" s="68" t="s">
        <v>641</v>
      </c>
    </row>
    <row r="194" spans="1:6" x14ac:dyDescent="0.2">
      <c r="A194" s="32" t="s">
        <v>136</v>
      </c>
      <c r="B194" s="40" t="s">
        <v>339</v>
      </c>
      <c r="C194" s="24"/>
      <c r="E194" s="68" t="s">
        <v>642</v>
      </c>
      <c r="F194" s="68" t="s">
        <v>635</v>
      </c>
    </row>
    <row r="195" spans="1:6" x14ac:dyDescent="0.2">
      <c r="A195" s="32" t="s">
        <v>137</v>
      </c>
      <c r="B195" s="40" t="s">
        <v>340</v>
      </c>
      <c r="C195" s="24"/>
      <c r="E195" s="68" t="s">
        <v>643</v>
      </c>
      <c r="F195" s="68" t="s">
        <v>217</v>
      </c>
    </row>
    <row r="196" spans="1:6" x14ac:dyDescent="0.2">
      <c r="A196" s="32" t="s">
        <v>138</v>
      </c>
      <c r="B196" s="40" t="s">
        <v>341</v>
      </c>
      <c r="C196" s="24"/>
      <c r="E196" s="68" t="s">
        <v>644</v>
      </c>
      <c r="F196" s="68" t="s">
        <v>217</v>
      </c>
    </row>
    <row r="197" spans="1:6" x14ac:dyDescent="0.2">
      <c r="A197" s="32"/>
      <c r="B197" s="37"/>
      <c r="C197" s="24"/>
      <c r="E197" s="68" t="s">
        <v>645</v>
      </c>
      <c r="F197" s="68" t="s">
        <v>505</v>
      </c>
    </row>
    <row r="198" spans="1:6" ht="15.75" x14ac:dyDescent="0.25">
      <c r="A198" s="36" t="s">
        <v>139</v>
      </c>
      <c r="B198" s="42" t="s">
        <v>140</v>
      </c>
      <c r="C198" s="24"/>
      <c r="E198" s="68" t="s">
        <v>646</v>
      </c>
      <c r="F198" s="68" t="s">
        <v>507</v>
      </c>
    </row>
    <row r="199" spans="1:6" x14ac:dyDescent="0.2">
      <c r="A199" s="32"/>
      <c r="B199" s="40" t="s">
        <v>160</v>
      </c>
      <c r="C199" s="24"/>
      <c r="E199" s="68" t="s">
        <v>647</v>
      </c>
      <c r="F199" s="68" t="s">
        <v>528</v>
      </c>
    </row>
    <row r="200" spans="1:6" x14ac:dyDescent="0.2">
      <c r="A200" s="32" t="s">
        <v>141</v>
      </c>
      <c r="B200" s="40" t="s">
        <v>342</v>
      </c>
      <c r="C200" s="24"/>
      <c r="E200" s="68" t="s">
        <v>648</v>
      </c>
      <c r="F200" s="68" t="s">
        <v>637</v>
      </c>
    </row>
    <row r="201" spans="1:6" x14ac:dyDescent="0.2">
      <c r="A201" s="32"/>
      <c r="B201" s="37"/>
      <c r="C201" s="24"/>
      <c r="E201" s="68" t="s">
        <v>649</v>
      </c>
      <c r="F201" s="68" t="s">
        <v>505</v>
      </c>
    </row>
    <row r="202" spans="1:6" ht="15.75" x14ac:dyDescent="0.25">
      <c r="A202" s="36" t="s">
        <v>142</v>
      </c>
      <c r="B202" s="42" t="s">
        <v>143</v>
      </c>
      <c r="C202" s="24"/>
      <c r="E202" s="80" t="s">
        <v>788</v>
      </c>
      <c r="F202" t="s">
        <v>507</v>
      </c>
    </row>
    <row r="203" spans="1:6" x14ac:dyDescent="0.2">
      <c r="A203" s="32"/>
      <c r="B203" s="40" t="s">
        <v>160</v>
      </c>
      <c r="C203" s="24"/>
      <c r="E203" s="80" t="s">
        <v>789</v>
      </c>
      <c r="F203" t="s">
        <v>217</v>
      </c>
    </row>
    <row r="204" spans="1:6" x14ac:dyDescent="0.2">
      <c r="A204" s="32" t="s">
        <v>144</v>
      </c>
      <c r="B204" s="40" t="s">
        <v>343</v>
      </c>
      <c r="C204" s="24"/>
      <c r="E204" s="80" t="s">
        <v>790</v>
      </c>
      <c r="F204" s="68" t="s">
        <v>505</v>
      </c>
    </row>
    <row r="205" spans="1:6" x14ac:dyDescent="0.2">
      <c r="A205" s="32" t="s">
        <v>245</v>
      </c>
      <c r="B205" s="40" t="s">
        <v>344</v>
      </c>
      <c r="C205" s="24"/>
      <c r="E205" s="80" t="s">
        <v>791</v>
      </c>
      <c r="F205" s="68" t="s">
        <v>528</v>
      </c>
    </row>
    <row r="206" spans="1:6" x14ac:dyDescent="0.2">
      <c r="A206" s="32"/>
      <c r="B206" s="37"/>
      <c r="C206" s="24"/>
      <c r="E206" s="81" t="s">
        <v>792</v>
      </c>
      <c r="F206" s="81" t="s">
        <v>793</v>
      </c>
    </row>
    <row r="207" spans="1:6" ht="15.75" x14ac:dyDescent="0.25">
      <c r="A207" s="36" t="s">
        <v>145</v>
      </c>
      <c r="B207" s="42" t="s">
        <v>146</v>
      </c>
      <c r="C207" s="24"/>
      <c r="E207" s="68" t="s">
        <v>650</v>
      </c>
      <c r="F207" s="68" t="s">
        <v>243</v>
      </c>
    </row>
    <row r="208" spans="1:6" x14ac:dyDescent="0.2">
      <c r="A208" s="32"/>
      <c r="B208" s="40" t="s">
        <v>160</v>
      </c>
      <c r="C208" s="24"/>
      <c r="E208" s="68" t="s">
        <v>651</v>
      </c>
      <c r="F208" s="68" t="s">
        <v>243</v>
      </c>
    </row>
    <row r="209" spans="1:6" x14ac:dyDescent="0.2">
      <c r="A209" s="32" t="s">
        <v>147</v>
      </c>
      <c r="B209" s="40" t="s">
        <v>345</v>
      </c>
      <c r="C209" s="24"/>
      <c r="E209" s="68" t="s">
        <v>652</v>
      </c>
      <c r="F209" s="68" t="s">
        <v>221</v>
      </c>
    </row>
    <row r="210" spans="1:6" ht="15.75" thickBot="1" x14ac:dyDescent="0.25">
      <c r="A210" s="32"/>
      <c r="B210" s="37"/>
      <c r="C210" s="24"/>
      <c r="E210" s="68" t="s">
        <v>653</v>
      </c>
      <c r="F210" s="68" t="s">
        <v>224</v>
      </c>
    </row>
    <row r="211" spans="1:6" ht="15.75" x14ac:dyDescent="0.25">
      <c r="A211" s="34">
        <v>8</v>
      </c>
      <c r="B211" s="105" t="s">
        <v>178</v>
      </c>
      <c r="C211" s="106"/>
      <c r="E211" s="68" t="s">
        <v>654</v>
      </c>
      <c r="F211" s="68" t="s">
        <v>655</v>
      </c>
    </row>
    <row r="212" spans="1:6" x14ac:dyDescent="0.2">
      <c r="A212" s="35"/>
      <c r="B212" s="37"/>
      <c r="C212" s="24"/>
      <c r="E212" s="68" t="s">
        <v>656</v>
      </c>
      <c r="F212" s="68" t="s">
        <v>224</v>
      </c>
    </row>
    <row r="213" spans="1:6" ht="15.75" x14ac:dyDescent="0.25">
      <c r="A213" s="36" t="s">
        <v>148</v>
      </c>
      <c r="B213" s="42" t="s">
        <v>169</v>
      </c>
      <c r="C213" s="24"/>
      <c r="E213" s="68" t="s">
        <v>657</v>
      </c>
      <c r="F213" s="68" t="s">
        <v>221</v>
      </c>
    </row>
    <row r="214" spans="1:6" x14ac:dyDescent="0.2">
      <c r="A214" s="32"/>
      <c r="B214" s="40" t="s">
        <v>160</v>
      </c>
      <c r="C214" s="24"/>
      <c r="E214" s="79" t="s">
        <v>794</v>
      </c>
      <c r="F214" s="68" t="s">
        <v>218</v>
      </c>
    </row>
    <row r="215" spans="1:6" x14ac:dyDescent="0.2">
      <c r="A215" s="32" t="s">
        <v>149</v>
      </c>
      <c r="B215" s="40" t="s">
        <v>346</v>
      </c>
      <c r="C215" s="24"/>
      <c r="E215" s="79" t="s">
        <v>795</v>
      </c>
      <c r="F215" s="68" t="s">
        <v>224</v>
      </c>
    </row>
    <row r="216" spans="1:6" ht="15.75" thickBot="1" x14ac:dyDescent="0.25">
      <c r="A216" s="32"/>
      <c r="B216" s="37"/>
      <c r="C216" s="24"/>
      <c r="E216" s="79" t="s">
        <v>796</v>
      </c>
      <c r="F216" s="68" t="s">
        <v>658</v>
      </c>
    </row>
    <row r="217" spans="1:6" ht="15.75" x14ac:dyDescent="0.25">
      <c r="A217" s="34">
        <v>9</v>
      </c>
      <c r="B217" s="105" t="s">
        <v>150</v>
      </c>
      <c r="C217" s="106"/>
      <c r="E217" s="82" t="s">
        <v>797</v>
      </c>
      <c r="F217" s="81" t="s">
        <v>798</v>
      </c>
    </row>
    <row r="218" spans="1:6" ht="15.75" x14ac:dyDescent="0.25">
      <c r="A218" s="31"/>
      <c r="B218" s="31"/>
      <c r="C218" s="22"/>
      <c r="E218" s="68" t="s">
        <v>659</v>
      </c>
      <c r="F218" s="68" t="s">
        <v>208</v>
      </c>
    </row>
    <row r="219" spans="1:6" ht="15.75" x14ac:dyDescent="0.25">
      <c r="A219" s="36" t="s">
        <v>151</v>
      </c>
      <c r="B219" s="42" t="s">
        <v>179</v>
      </c>
      <c r="C219" s="24"/>
      <c r="E219" s="68" t="s">
        <v>660</v>
      </c>
      <c r="F219" s="68" t="s">
        <v>227</v>
      </c>
    </row>
    <row r="220" spans="1:6" x14ac:dyDescent="0.2">
      <c r="A220" s="32"/>
      <c r="B220" s="40" t="s">
        <v>160</v>
      </c>
      <c r="C220" s="24"/>
      <c r="E220" s="68" t="s">
        <v>661</v>
      </c>
      <c r="F220" s="68" t="s">
        <v>368</v>
      </c>
    </row>
    <row r="221" spans="1:6" x14ac:dyDescent="0.2">
      <c r="A221" s="32" t="s">
        <v>152</v>
      </c>
      <c r="B221" s="40" t="s">
        <v>347</v>
      </c>
      <c r="C221" s="24"/>
      <c r="E221" s="68" t="s">
        <v>662</v>
      </c>
      <c r="F221" s="68" t="s">
        <v>368</v>
      </c>
    </row>
    <row r="222" spans="1:6" x14ac:dyDescent="0.2">
      <c r="A222" s="32" t="s">
        <v>153</v>
      </c>
      <c r="B222" s="40" t="s">
        <v>348</v>
      </c>
      <c r="C222" s="24"/>
      <c r="E222" s="68" t="s">
        <v>663</v>
      </c>
      <c r="F222" s="68" t="s">
        <v>368</v>
      </c>
    </row>
    <row r="223" spans="1:6" ht="16.5" thickBot="1" x14ac:dyDescent="0.3">
      <c r="A223" s="39"/>
      <c r="B223" s="44"/>
      <c r="C223" s="26"/>
      <c r="E223" s="68" t="s">
        <v>664</v>
      </c>
      <c r="F223" s="68" t="s">
        <v>509</v>
      </c>
    </row>
    <row r="224" spans="1:6" x14ac:dyDescent="0.2">
      <c r="E224" s="83" t="s">
        <v>799</v>
      </c>
      <c r="F224" s="82" t="s">
        <v>368</v>
      </c>
    </row>
    <row r="225" spans="5:6" x14ac:dyDescent="0.2">
      <c r="E225" s="68" t="s">
        <v>665</v>
      </c>
      <c r="F225" s="68" t="s">
        <v>212</v>
      </c>
    </row>
    <row r="226" spans="5:6" x14ac:dyDescent="0.2">
      <c r="E226" s="68" t="s">
        <v>666</v>
      </c>
      <c r="F226" s="68" t="s">
        <v>212</v>
      </c>
    </row>
    <row r="227" spans="5:6" x14ac:dyDescent="0.2">
      <c r="E227" s="68" t="s">
        <v>667</v>
      </c>
      <c r="F227" s="68" t="s">
        <v>668</v>
      </c>
    </row>
    <row r="228" spans="5:6" x14ac:dyDescent="0.2">
      <c r="E228" s="68" t="s">
        <v>669</v>
      </c>
      <c r="F228" t="s">
        <v>219</v>
      </c>
    </row>
    <row r="229" spans="5:6" x14ac:dyDescent="0.2">
      <c r="E229" s="68" t="s">
        <v>670</v>
      </c>
      <c r="F229" s="68" t="s">
        <v>538</v>
      </c>
    </row>
    <row r="230" spans="5:6" x14ac:dyDescent="0.2">
      <c r="E230" s="68" t="s">
        <v>671</v>
      </c>
      <c r="F230" s="68" t="s">
        <v>212</v>
      </c>
    </row>
    <row r="231" spans="5:6" x14ac:dyDescent="0.2">
      <c r="E231" s="68" t="s">
        <v>672</v>
      </c>
      <c r="F231" s="68" t="s">
        <v>219</v>
      </c>
    </row>
    <row r="232" spans="5:6" x14ac:dyDescent="0.2">
      <c r="E232" s="68" t="s">
        <v>822</v>
      </c>
      <c r="F232" s="68" t="s">
        <v>823</v>
      </c>
    </row>
    <row r="233" spans="5:6" x14ac:dyDescent="0.2">
      <c r="E233" s="68" t="s">
        <v>824</v>
      </c>
      <c r="F233" s="68" t="s">
        <v>825</v>
      </c>
    </row>
    <row r="234" spans="5:6" x14ac:dyDescent="0.2">
      <c r="E234" s="68" t="s">
        <v>673</v>
      </c>
      <c r="F234" s="68" t="s">
        <v>535</v>
      </c>
    </row>
    <row r="235" spans="5:6" x14ac:dyDescent="0.2">
      <c r="E235" s="68" t="s">
        <v>674</v>
      </c>
      <c r="F235" s="68" t="s">
        <v>244</v>
      </c>
    </row>
    <row r="236" spans="5:6" x14ac:dyDescent="0.2">
      <c r="E236" s="68" t="s">
        <v>675</v>
      </c>
      <c r="F236" s="68" t="s">
        <v>676</v>
      </c>
    </row>
    <row r="237" spans="5:6" x14ac:dyDescent="0.2">
      <c r="E237" s="68" t="s">
        <v>677</v>
      </c>
      <c r="F237" s="68" t="s">
        <v>238</v>
      </c>
    </row>
    <row r="238" spans="5:6" x14ac:dyDescent="0.2">
      <c r="E238" s="68" t="s">
        <v>678</v>
      </c>
      <c r="F238" s="68" t="s">
        <v>679</v>
      </c>
    </row>
    <row r="239" spans="5:6" x14ac:dyDescent="0.2">
      <c r="E239" s="68" t="s">
        <v>680</v>
      </c>
      <c r="F239" s="68" t="s">
        <v>225</v>
      </c>
    </row>
    <row r="240" spans="5:6" x14ac:dyDescent="0.2">
      <c r="E240" s="68" t="s">
        <v>681</v>
      </c>
      <c r="F240" s="68" t="s">
        <v>211</v>
      </c>
    </row>
    <row r="241" spans="5:6" x14ac:dyDescent="0.2">
      <c r="E241" s="68" t="s">
        <v>682</v>
      </c>
      <c r="F241" s="68" t="s">
        <v>503</v>
      </c>
    </row>
    <row r="242" spans="5:6" x14ac:dyDescent="0.2">
      <c r="E242" s="68" t="s">
        <v>683</v>
      </c>
      <c r="F242" t="s">
        <v>535</v>
      </c>
    </row>
    <row r="243" spans="5:6" x14ac:dyDescent="0.2">
      <c r="E243" s="68" t="s">
        <v>684</v>
      </c>
      <c r="F243" s="68" t="s">
        <v>214</v>
      </c>
    </row>
    <row r="244" spans="5:6" x14ac:dyDescent="0.2">
      <c r="E244" s="82" t="s">
        <v>800</v>
      </c>
      <c r="F244" s="81" t="s">
        <v>535</v>
      </c>
    </row>
    <row r="245" spans="5:6" x14ac:dyDescent="0.2">
      <c r="E245" s="68" t="s">
        <v>685</v>
      </c>
      <c r="F245" s="68" t="s">
        <v>409</v>
      </c>
    </row>
    <row r="246" spans="5:6" x14ac:dyDescent="0.2">
      <c r="E246" s="68" t="s">
        <v>687</v>
      </c>
      <c r="F246" s="68" t="s">
        <v>688</v>
      </c>
    </row>
    <row r="247" spans="5:6" x14ac:dyDescent="0.2">
      <c r="E247" s="68" t="s">
        <v>689</v>
      </c>
      <c r="F247" s="68" t="s">
        <v>686</v>
      </c>
    </row>
    <row r="248" spans="5:6" x14ac:dyDescent="0.2">
      <c r="E248" s="68" t="s">
        <v>690</v>
      </c>
      <c r="F248" s="68" t="s">
        <v>240</v>
      </c>
    </row>
    <row r="249" spans="5:6" x14ac:dyDescent="0.2">
      <c r="E249" s="68" t="s">
        <v>691</v>
      </c>
      <c r="F249" s="68" t="s">
        <v>234</v>
      </c>
    </row>
    <row r="250" spans="5:6" x14ac:dyDescent="0.2">
      <c r="E250" s="68" t="s">
        <v>692</v>
      </c>
      <c r="F250" s="68" t="s">
        <v>477</v>
      </c>
    </row>
    <row r="251" spans="5:6" x14ac:dyDescent="0.2">
      <c r="E251" s="68" t="s">
        <v>693</v>
      </c>
      <c r="F251" s="68" t="s">
        <v>811</v>
      </c>
    </row>
    <row r="252" spans="5:6" x14ac:dyDescent="0.2">
      <c r="E252" s="68" t="s">
        <v>694</v>
      </c>
      <c r="F252" s="68" t="s">
        <v>773</v>
      </c>
    </row>
    <row r="253" spans="5:6" x14ac:dyDescent="0.2">
      <c r="E253" s="68" t="s">
        <v>695</v>
      </c>
      <c r="F253" s="68" t="s">
        <v>235</v>
      </c>
    </row>
    <row r="254" spans="5:6" x14ac:dyDescent="0.2">
      <c r="E254" s="68" t="s">
        <v>696</v>
      </c>
      <c r="F254" s="68" t="s">
        <v>838</v>
      </c>
    </row>
    <row r="255" spans="5:6" x14ac:dyDescent="0.2">
      <c r="E255" s="68" t="s">
        <v>697</v>
      </c>
      <c r="F255" s="68" t="s">
        <v>698</v>
      </c>
    </row>
    <row r="256" spans="5:6" x14ac:dyDescent="0.2">
      <c r="E256" s="68" t="s">
        <v>699</v>
      </c>
      <c r="F256" s="68" t="s">
        <v>370</v>
      </c>
    </row>
    <row r="257" spans="5:6" x14ac:dyDescent="0.2">
      <c r="E257" s="68" t="s">
        <v>826</v>
      </c>
      <c r="F257" s="68" t="s">
        <v>198</v>
      </c>
    </row>
    <row r="258" spans="5:6" x14ac:dyDescent="0.2">
      <c r="E258" s="68" t="s">
        <v>827</v>
      </c>
      <c r="F258" s="68" t="s">
        <v>828</v>
      </c>
    </row>
    <row r="259" spans="5:6" x14ac:dyDescent="0.2">
      <c r="E259" s="68" t="s">
        <v>700</v>
      </c>
      <c r="F259" s="68" t="s">
        <v>701</v>
      </c>
    </row>
    <row r="260" spans="5:6" x14ac:dyDescent="0.2">
      <c r="E260" s="68" t="s">
        <v>702</v>
      </c>
      <c r="F260" s="68" t="s">
        <v>409</v>
      </c>
    </row>
    <row r="261" spans="5:6" x14ac:dyDescent="0.2">
      <c r="E261" s="68" t="s">
        <v>703</v>
      </c>
      <c r="F261" s="68" t="s">
        <v>704</v>
      </c>
    </row>
    <row r="262" spans="5:6" x14ac:dyDescent="0.2">
      <c r="E262" s="68" t="s">
        <v>705</v>
      </c>
      <c r="F262" s="68" t="s">
        <v>706</v>
      </c>
    </row>
    <row r="263" spans="5:6" x14ac:dyDescent="0.2">
      <c r="E263" s="68" t="s">
        <v>707</v>
      </c>
      <c r="F263" s="68" t="s">
        <v>704</v>
      </c>
    </row>
    <row r="264" spans="5:6" x14ac:dyDescent="0.2">
      <c r="E264" s="68" t="s">
        <v>708</v>
      </c>
      <c r="F264" s="68" t="s">
        <v>709</v>
      </c>
    </row>
    <row r="265" spans="5:6" x14ac:dyDescent="0.2">
      <c r="E265" s="68" t="s">
        <v>710</v>
      </c>
      <c r="F265" s="68" t="s">
        <v>711</v>
      </c>
    </row>
    <row r="266" spans="5:6" x14ac:dyDescent="0.2">
      <c r="E266" s="68" t="s">
        <v>712</v>
      </c>
      <c r="F266" s="68" t="s">
        <v>713</v>
      </c>
    </row>
    <row r="267" spans="5:6" x14ac:dyDescent="0.2">
      <c r="E267" s="68" t="s">
        <v>714</v>
      </c>
      <c r="F267" s="68" t="s">
        <v>715</v>
      </c>
    </row>
    <row r="268" spans="5:6" x14ac:dyDescent="0.2">
      <c r="E268" s="68" t="s">
        <v>716</v>
      </c>
      <c r="F268" s="68" t="s">
        <v>717</v>
      </c>
    </row>
    <row r="269" spans="5:6" x14ac:dyDescent="0.2">
      <c r="E269" s="68" t="s">
        <v>718</v>
      </c>
      <c r="F269" s="68" t="s">
        <v>719</v>
      </c>
    </row>
    <row r="270" spans="5:6" x14ac:dyDescent="0.2">
      <c r="E270" s="68" t="s">
        <v>720</v>
      </c>
      <c r="F270" s="68" t="s">
        <v>236</v>
      </c>
    </row>
    <row r="271" spans="5:6" x14ac:dyDescent="0.2">
      <c r="E271" s="68" t="s">
        <v>721</v>
      </c>
      <c r="F271" s="68" t="s">
        <v>722</v>
      </c>
    </row>
    <row r="272" spans="5:6" x14ac:dyDescent="0.2">
      <c r="E272" s="68" t="s">
        <v>723</v>
      </c>
      <c r="F272" s="68" t="s">
        <v>724</v>
      </c>
    </row>
    <row r="273" spans="5:6" x14ac:dyDescent="0.2">
      <c r="E273" s="68" t="s">
        <v>725</v>
      </c>
      <c r="F273" s="68" t="s">
        <v>726</v>
      </c>
    </row>
    <row r="274" spans="5:6" x14ac:dyDescent="0.2">
      <c r="E274" s="68" t="s">
        <v>727</v>
      </c>
      <c r="F274" s="68" t="s">
        <v>728</v>
      </c>
    </row>
    <row r="275" spans="5:6" x14ac:dyDescent="0.2">
      <c r="E275" s="68" t="s">
        <v>729</v>
      </c>
      <c r="F275" s="68" t="s">
        <v>231</v>
      </c>
    </row>
    <row r="276" spans="5:6" x14ac:dyDescent="0.2">
      <c r="E276" s="68" t="s">
        <v>730</v>
      </c>
      <c r="F276" s="68" t="s">
        <v>832</v>
      </c>
    </row>
    <row r="277" spans="5:6" x14ac:dyDescent="0.2">
      <c r="E277" s="68" t="s">
        <v>731</v>
      </c>
      <c r="F277" s="68" t="s">
        <v>732</v>
      </c>
    </row>
    <row r="278" spans="5:6" x14ac:dyDescent="0.2">
      <c r="E278" s="68" t="s">
        <v>733</v>
      </c>
      <c r="F278" s="68" t="s">
        <v>715</v>
      </c>
    </row>
    <row r="279" spans="5:6" x14ac:dyDescent="0.2">
      <c r="E279" s="68" t="s">
        <v>734</v>
      </c>
      <c r="F279" s="68" t="s">
        <v>612</v>
      </c>
    </row>
    <row r="280" spans="5:6" x14ac:dyDescent="0.2">
      <c r="E280" s="68" t="s">
        <v>735</v>
      </c>
      <c r="F280" s="68" t="s">
        <v>736</v>
      </c>
    </row>
    <row r="281" spans="5:6" x14ac:dyDescent="0.2">
      <c r="E281" s="68" t="s">
        <v>737</v>
      </c>
      <c r="F281" s="68" t="s">
        <v>738</v>
      </c>
    </row>
    <row r="282" spans="5:6" x14ac:dyDescent="0.2">
      <c r="E282" s="68" t="s">
        <v>739</v>
      </c>
      <c r="F282" s="68" t="s">
        <v>740</v>
      </c>
    </row>
    <row r="283" spans="5:6" x14ac:dyDescent="0.2">
      <c r="E283" s="68" t="s">
        <v>741</v>
      </c>
      <c r="F283" s="68" t="s">
        <v>742</v>
      </c>
    </row>
    <row r="284" spans="5:6" x14ac:dyDescent="0.2">
      <c r="E284" s="68" t="s">
        <v>743</v>
      </c>
      <c r="F284" s="68" t="s">
        <v>744</v>
      </c>
    </row>
    <row r="285" spans="5:6" x14ac:dyDescent="0.2">
      <c r="E285" s="68" t="s">
        <v>745</v>
      </c>
      <c r="F285" s="68" t="s">
        <v>746</v>
      </c>
    </row>
    <row r="286" spans="5:6" x14ac:dyDescent="0.2">
      <c r="E286" s="68" t="s">
        <v>747</v>
      </c>
      <c r="F286" s="68" t="s">
        <v>698</v>
      </c>
    </row>
    <row r="287" spans="5:6" x14ac:dyDescent="0.2">
      <c r="E287" s="68" t="s">
        <v>748</v>
      </c>
      <c r="F287" s="68" t="s">
        <v>740</v>
      </c>
    </row>
    <row r="288" spans="5:6" x14ac:dyDescent="0.2">
      <c r="E288" s="68" t="s">
        <v>749</v>
      </c>
      <c r="F288" s="68" t="s">
        <v>771</v>
      </c>
    </row>
    <row r="289" spans="5:6" x14ac:dyDescent="0.2">
      <c r="E289" s="68" t="s">
        <v>750</v>
      </c>
      <c r="F289" s="68" t="s">
        <v>751</v>
      </c>
    </row>
    <row r="290" spans="5:6" x14ac:dyDescent="0.2">
      <c r="E290" s="68" t="s">
        <v>752</v>
      </c>
      <c r="F290" s="68" t="s">
        <v>753</v>
      </c>
    </row>
    <row r="291" spans="5:6" x14ac:dyDescent="0.2">
      <c r="E291" s="68" t="s">
        <v>801</v>
      </c>
      <c r="F291" s="68" t="s">
        <v>802</v>
      </c>
    </row>
    <row r="292" spans="5:6" x14ac:dyDescent="0.2">
      <c r="E292" s="68" t="s">
        <v>803</v>
      </c>
      <c r="F292" s="68" t="s">
        <v>804</v>
      </c>
    </row>
    <row r="293" spans="5:6" x14ac:dyDescent="0.2">
      <c r="E293" s="68" t="s">
        <v>805</v>
      </c>
      <c r="F293" s="68" t="s">
        <v>829</v>
      </c>
    </row>
    <row r="294" spans="5:6" x14ac:dyDescent="0.2">
      <c r="E294" s="68" t="s">
        <v>806</v>
      </c>
      <c r="F294" s="68" t="s">
        <v>807</v>
      </c>
    </row>
    <row r="295" spans="5:6" x14ac:dyDescent="0.2">
      <c r="E295" s="68" t="s">
        <v>808</v>
      </c>
      <c r="F295" s="68" t="s">
        <v>409</v>
      </c>
    </row>
    <row r="296" spans="5:6" x14ac:dyDescent="0.2">
      <c r="E296" s="68" t="s">
        <v>754</v>
      </c>
      <c r="F296" s="68" t="s">
        <v>756</v>
      </c>
    </row>
    <row r="297" spans="5:6" x14ac:dyDescent="0.2">
      <c r="E297" s="68" t="s">
        <v>755</v>
      </c>
      <c r="F297" s="68" t="s">
        <v>830</v>
      </c>
    </row>
    <row r="298" spans="5:6" x14ac:dyDescent="0.2">
      <c r="E298" s="68" t="s">
        <v>757</v>
      </c>
      <c r="F298" s="68" t="s">
        <v>758</v>
      </c>
    </row>
    <row r="299" spans="5:6" x14ac:dyDescent="0.2">
      <c r="E299" s="68" t="s">
        <v>759</v>
      </c>
      <c r="F299" t="s">
        <v>760</v>
      </c>
    </row>
    <row r="300" spans="5:6" x14ac:dyDescent="0.2">
      <c r="E300" s="68" t="s">
        <v>761</v>
      </c>
      <c r="F300" s="68" t="s">
        <v>809</v>
      </c>
    </row>
    <row r="301" spans="5:6" x14ac:dyDescent="0.2">
      <c r="E301" s="68" t="s">
        <v>762</v>
      </c>
      <c r="F301" s="68" t="s">
        <v>763</v>
      </c>
    </row>
    <row r="302" spans="5:6" x14ac:dyDescent="0.2">
      <c r="E302" s="68" t="s">
        <v>764</v>
      </c>
      <c r="F302" s="68" t="s">
        <v>763</v>
      </c>
    </row>
    <row r="303" spans="5:6" x14ac:dyDescent="0.2">
      <c r="E303" s="68" t="s">
        <v>765</v>
      </c>
      <c r="F303" s="68" t="s">
        <v>763</v>
      </c>
    </row>
    <row r="304" spans="5:6" x14ac:dyDescent="0.2">
      <c r="E304" s="68" t="s">
        <v>766</v>
      </c>
      <c r="F304" t="s">
        <v>760</v>
      </c>
    </row>
    <row r="305" spans="5:6" x14ac:dyDescent="0.2">
      <c r="E305" s="68" t="s">
        <v>767</v>
      </c>
      <c r="F305" s="68" t="s">
        <v>379</v>
      </c>
    </row>
    <row r="306" spans="5:6" x14ac:dyDescent="0.2">
      <c r="E306" s="68"/>
      <c r="F306" s="68"/>
    </row>
  </sheetData>
  <mergeCells count="9">
    <mergeCell ref="B6:C6"/>
    <mergeCell ref="B8:C8"/>
    <mergeCell ref="B19:C19"/>
    <mergeCell ref="B153:C153"/>
    <mergeCell ref="B217:C217"/>
    <mergeCell ref="B142:C142"/>
    <mergeCell ref="B185:C185"/>
    <mergeCell ref="B94:C94"/>
    <mergeCell ref="B211:C211"/>
  </mergeCells>
  <phoneticPr fontId="9" type="noConversion"/>
  <printOptions horizontalCentered="1"/>
  <pageMargins left="0.78740157480314965" right="0.78740157480314965" top="0.78740157480314965" bottom="0.78740157480314965" header="0" footer="0.39370078740157483"/>
  <pageSetup scale="90" orientation="portrait" horizontalDpi="180" verticalDpi="180" r:id="rId1"/>
  <headerFooter alignWithMargins="0">
    <oddFooter>Página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Formulación</vt:lpstr>
      <vt:lpstr>Datos</vt:lpstr>
      <vt:lpstr>Datos!Área_de_impresión</vt:lpstr>
      <vt:lpstr>Formulación!Área_de_impresión</vt:lpstr>
      <vt:lpstr>Datos!Títulos_a_imprimir</vt:lpstr>
      <vt:lpstr>Formulación!Títulos_a_imprimir</vt:lpstr>
    </vt:vector>
  </TitlesOfParts>
  <Company>UNED.AC.CR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evalerio</dc:creator>
  <cp:lastModifiedBy>Rolando Vásquez Marín</cp:lastModifiedBy>
  <cp:lastPrinted>2022-06-30T23:12:40Z</cp:lastPrinted>
  <dcterms:created xsi:type="dcterms:W3CDTF">2008-05-30T17:34:21Z</dcterms:created>
  <dcterms:modified xsi:type="dcterms:W3CDTF">2025-06-18T16:45:00Z</dcterms:modified>
</cp:coreProperties>
</file>