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tabRatio="786" activeTab="0"/>
  </bookViews>
  <sheets>
    <sheet name="REPADM" sheetId="1" r:id="rId1"/>
    <sheet name="atras" sheetId="2" r:id="rId2"/>
    <sheet name="Gastos sin justificantes" sheetId="3" r:id="rId3"/>
  </sheets>
  <definedNames>
    <definedName name="admin">#REF!</definedName>
    <definedName name="admin2">#REF!</definedName>
    <definedName name="administr">#REF!</definedName>
    <definedName name="_xlnm.Print_Area" localSheetId="0">'REPADM'!$A$1:$I$54</definedName>
    <definedName name="datos">#REF!</definedName>
    <definedName name="exten">#REF!</definedName>
    <definedName name="extension">#REF!</definedName>
    <definedName name="EXTRACCION">#REF!</definedName>
    <definedName name="INGRaDM">#REF!</definedName>
    <definedName name="INGRESOS">#REF!</definedName>
    <definedName name="MACRO">#REF!</definedName>
    <definedName name="me">#REF!</definedName>
    <definedName name="menu">#REF!</definedName>
    <definedName name="menuadm">#REF!</definedName>
    <definedName name="menuprincipal">#REF!</definedName>
    <definedName name="REPADM">'REPADM'!$A$49:$F$49</definedName>
    <definedName name="REPORTE" localSheetId="0">'REPADM'!$A$49:$F$49</definedName>
    <definedName name="REPORTE">#REF!</definedName>
  </definedNames>
  <calcPr fullCalcOnLoad="1"/>
</workbook>
</file>

<file path=xl/comments1.xml><?xml version="1.0" encoding="utf-8"?>
<comments xmlns="http://schemas.openxmlformats.org/spreadsheetml/2006/main">
  <authors>
    <author>Magaly Moya Lacayo</author>
    <author>Victor Eduardo Jim?nez Serrano</author>
    <author>Mar?a S?nchez Hern?ndez</author>
  </authors>
  <commentList>
    <comment ref="A24" authorId="0">
      <text>
        <r>
          <rPr>
            <sz val="9"/>
            <rFont val="Tahoma"/>
            <family val="2"/>
          </rPr>
          <t xml:space="preserve">INDICAR EL LUGAR VISITADO
</t>
        </r>
      </text>
    </comment>
    <comment ref="B24" authorId="0">
      <text>
        <r>
          <rPr>
            <sz val="9"/>
            <rFont val="Tahoma"/>
            <family val="2"/>
          </rPr>
          <t xml:space="preserve">INDICAR LA FECHA DE LLEGADA 
</t>
        </r>
      </text>
    </comment>
    <comment ref="C24" authorId="0">
      <text>
        <r>
          <rPr>
            <sz val="9"/>
            <rFont val="Tahoma"/>
            <family val="2"/>
          </rPr>
          <t xml:space="preserve">INDICAR LA HORA DE LLEGADA
</t>
        </r>
      </text>
    </comment>
    <comment ref="D24" authorId="0">
      <text>
        <r>
          <rPr>
            <sz val="9"/>
            <rFont val="Tahoma"/>
            <family val="2"/>
          </rPr>
          <t>INDICAR LA HORA DE SALIDA</t>
        </r>
      </text>
    </comment>
    <comment ref="E24" authorId="0">
      <text>
        <r>
          <rPr>
            <sz val="9"/>
            <rFont val="Tahoma"/>
            <family val="2"/>
          </rPr>
          <t xml:space="preserve">INDICAR LA TARIFA APROBADA DEL DESAYUNO </t>
        </r>
      </text>
    </comment>
    <comment ref="F24" authorId="0">
      <text>
        <r>
          <rPr>
            <sz val="9"/>
            <rFont val="Tahoma"/>
            <family val="2"/>
          </rPr>
          <t xml:space="preserve">INDICAR LA TARIFA APROBADA DEL ALMUERZO
</t>
        </r>
      </text>
    </comment>
    <comment ref="G24" authorId="0">
      <text>
        <r>
          <rPr>
            <sz val="9"/>
            <rFont val="Tahoma"/>
            <family val="2"/>
          </rPr>
          <t xml:space="preserve">INDICAR LA TARIFA APROBADA DE LA CENA
</t>
        </r>
      </text>
    </comment>
    <comment ref="H24" authorId="0">
      <text>
        <r>
          <rPr>
            <sz val="9"/>
            <rFont val="Tahoma"/>
            <family val="2"/>
          </rPr>
          <t xml:space="preserve">INDICAR LA TARIFA APROBADA DEL HOSPEDAJE
</t>
        </r>
      </text>
    </comment>
    <comment ref="A25" authorId="0">
      <text>
        <r>
          <rPr>
            <sz val="9"/>
            <rFont val="Tahoma"/>
            <family val="2"/>
          </rPr>
          <t xml:space="preserve">INDICAR EL LUGAR VISITADO
</t>
        </r>
      </text>
    </comment>
    <comment ref="A26" authorId="0">
      <text>
        <r>
          <rPr>
            <sz val="9"/>
            <rFont val="Tahoma"/>
            <family val="2"/>
          </rPr>
          <t xml:space="preserve">INDICAR EL LUGAR VISITADO
</t>
        </r>
      </text>
    </comment>
    <comment ref="A27" authorId="0">
      <text>
        <r>
          <rPr>
            <sz val="9"/>
            <rFont val="Tahoma"/>
            <family val="2"/>
          </rPr>
          <t xml:space="preserve">INDICAR EL LUGAR VISITADO
</t>
        </r>
      </text>
    </comment>
    <comment ref="A28" authorId="0">
      <text>
        <r>
          <rPr>
            <sz val="9"/>
            <rFont val="Tahoma"/>
            <family val="2"/>
          </rPr>
          <t xml:space="preserve">INDICAR EL LUGAR VISITADO
</t>
        </r>
      </text>
    </comment>
    <comment ref="A29" authorId="0">
      <text>
        <r>
          <rPr>
            <sz val="9"/>
            <rFont val="Tahoma"/>
            <family val="2"/>
          </rPr>
          <t xml:space="preserve">INDICAR EL LUGAR VISITADO
</t>
        </r>
      </text>
    </comment>
    <comment ref="A30" authorId="0">
      <text>
        <r>
          <rPr>
            <sz val="9"/>
            <rFont val="Tahoma"/>
            <family val="2"/>
          </rPr>
          <t xml:space="preserve">INDICAR EL LUGAR VISITADO
</t>
        </r>
      </text>
    </comment>
    <comment ref="B25" authorId="0">
      <text>
        <r>
          <rPr>
            <sz val="9"/>
            <rFont val="Tahoma"/>
            <family val="2"/>
          </rPr>
          <t xml:space="preserve">INDICAR LA FECHA DE LLEGADA 
</t>
        </r>
      </text>
    </comment>
    <comment ref="B26" authorId="0">
      <text>
        <r>
          <rPr>
            <sz val="9"/>
            <rFont val="Tahoma"/>
            <family val="2"/>
          </rPr>
          <t xml:space="preserve">INDICAR LA FECHA DE LLEGADA 
</t>
        </r>
      </text>
    </comment>
    <comment ref="B27" authorId="0">
      <text>
        <r>
          <rPr>
            <sz val="9"/>
            <rFont val="Tahoma"/>
            <family val="2"/>
          </rPr>
          <t xml:space="preserve">INDICAR LA FECHA DE LLEGADA 
</t>
        </r>
      </text>
    </comment>
    <comment ref="B28" authorId="0">
      <text>
        <r>
          <rPr>
            <sz val="9"/>
            <rFont val="Tahoma"/>
            <family val="2"/>
          </rPr>
          <t xml:space="preserve">INDICAR LA FECHA DE LLEGADA 
</t>
        </r>
      </text>
    </comment>
    <comment ref="B29" authorId="0">
      <text>
        <r>
          <rPr>
            <sz val="9"/>
            <rFont val="Tahoma"/>
            <family val="2"/>
          </rPr>
          <t xml:space="preserve">INDICAR LA FECHA DE LLEGADA 
</t>
        </r>
      </text>
    </comment>
    <comment ref="B30" authorId="0">
      <text>
        <r>
          <rPr>
            <sz val="9"/>
            <rFont val="Tahoma"/>
            <family val="2"/>
          </rPr>
          <t xml:space="preserve">INDICAR LA FECHA DE LLEGADA 
</t>
        </r>
      </text>
    </comment>
    <comment ref="D25" authorId="0">
      <text>
        <r>
          <rPr>
            <sz val="9"/>
            <rFont val="Tahoma"/>
            <family val="2"/>
          </rPr>
          <t>INDICAR LA HORA DE SALIDA</t>
        </r>
      </text>
    </comment>
    <comment ref="D26" authorId="0">
      <text>
        <r>
          <rPr>
            <sz val="9"/>
            <rFont val="Tahoma"/>
            <family val="2"/>
          </rPr>
          <t>INDICAR LA HORA DE SALIDA</t>
        </r>
      </text>
    </comment>
    <comment ref="D27" authorId="0">
      <text>
        <r>
          <rPr>
            <sz val="9"/>
            <rFont val="Tahoma"/>
            <family val="2"/>
          </rPr>
          <t>INDICAR LA HORA DE SALIDA</t>
        </r>
      </text>
    </comment>
    <comment ref="D28" authorId="0">
      <text>
        <r>
          <rPr>
            <sz val="9"/>
            <rFont val="Tahoma"/>
            <family val="2"/>
          </rPr>
          <t>INDICAR LA HORA DE SALIDA</t>
        </r>
      </text>
    </comment>
    <comment ref="D29" authorId="0">
      <text>
        <r>
          <rPr>
            <sz val="9"/>
            <rFont val="Tahoma"/>
            <family val="2"/>
          </rPr>
          <t>INDICAR LA HORA DE SALIDA</t>
        </r>
      </text>
    </comment>
    <comment ref="D30" authorId="0">
      <text>
        <r>
          <rPr>
            <sz val="9"/>
            <rFont val="Tahoma"/>
            <family val="2"/>
          </rPr>
          <t>INDICAR LA HORA DE SALIDA</t>
        </r>
      </text>
    </comment>
    <comment ref="H25" authorId="0">
      <text>
        <r>
          <rPr>
            <sz val="9"/>
            <rFont val="Tahoma"/>
            <family val="2"/>
          </rPr>
          <t xml:space="preserve">INDICAR LA TARIFA APROBADA DEL HOSPEDAJE
</t>
        </r>
      </text>
    </comment>
    <comment ref="H26" authorId="0">
      <text>
        <r>
          <rPr>
            <sz val="9"/>
            <rFont val="Tahoma"/>
            <family val="2"/>
          </rPr>
          <t xml:space="preserve">INDICAR LA TARIFA APROBADA DEL HOSPEDAJE
</t>
        </r>
      </text>
    </comment>
    <comment ref="H27" authorId="0">
      <text>
        <r>
          <rPr>
            <sz val="9"/>
            <rFont val="Tahoma"/>
            <family val="2"/>
          </rPr>
          <t xml:space="preserve">INDICAR LA TARIFA APROBADA DEL HOSPEDAJE
</t>
        </r>
      </text>
    </comment>
    <comment ref="H28" authorId="0">
      <text>
        <r>
          <rPr>
            <sz val="9"/>
            <rFont val="Tahoma"/>
            <family val="2"/>
          </rPr>
          <t xml:space="preserve">INDICAR LA TARIFA APROBADA DEL HOSPEDAJE
</t>
        </r>
      </text>
    </comment>
    <comment ref="H29" authorId="0">
      <text>
        <r>
          <rPr>
            <sz val="9"/>
            <rFont val="Tahoma"/>
            <family val="2"/>
          </rPr>
          <t xml:space="preserve">INDICAR LA TARIFA APROBADA DEL HOSPEDAJE
</t>
        </r>
      </text>
    </comment>
    <comment ref="H30" authorId="0">
      <text>
        <r>
          <rPr>
            <sz val="9"/>
            <rFont val="Tahoma"/>
            <family val="2"/>
          </rPr>
          <t xml:space="preserve">INDICAR LA TARIFA APROBADA DEL HOSPEDAJE
</t>
        </r>
      </text>
    </comment>
    <comment ref="G37" authorId="0">
      <text>
        <r>
          <rPr>
            <b/>
            <sz val="9"/>
            <rFont val="Tahoma"/>
            <family val="2"/>
          </rPr>
          <t>INDICAR LA RUTA DEL VIAJE</t>
        </r>
      </text>
    </comment>
    <comment ref="G38" authorId="0">
      <text>
        <r>
          <rPr>
            <b/>
            <sz val="9"/>
            <rFont val="Tahoma"/>
            <family val="2"/>
          </rPr>
          <t>INDICAR LA RUTA DEL VIAJE</t>
        </r>
      </text>
    </comment>
    <comment ref="G39" authorId="0">
      <text>
        <r>
          <rPr>
            <b/>
            <sz val="9"/>
            <rFont val="Tahoma"/>
            <family val="2"/>
          </rPr>
          <t>INDICAR LA RUTA DEL VIAJE</t>
        </r>
      </text>
    </comment>
    <comment ref="G40" authorId="0">
      <text>
        <r>
          <rPr>
            <b/>
            <sz val="9"/>
            <rFont val="Tahoma"/>
            <family val="2"/>
          </rPr>
          <t>INDICAR LA RUTA DEL VIAJE</t>
        </r>
      </text>
    </comment>
    <comment ref="G41" authorId="0">
      <text>
        <r>
          <rPr>
            <b/>
            <sz val="9"/>
            <rFont val="Tahoma"/>
            <family val="2"/>
          </rPr>
          <t>INDICAR LA RUTA DEL VIAJE</t>
        </r>
      </text>
    </comment>
    <comment ref="G42" authorId="0">
      <text>
        <r>
          <rPr>
            <b/>
            <sz val="9"/>
            <rFont val="Tahoma"/>
            <family val="2"/>
          </rPr>
          <t>INDICAR LA RUTA DEL VIAJE</t>
        </r>
      </text>
    </comment>
    <comment ref="G43" authorId="0">
      <text>
        <r>
          <rPr>
            <b/>
            <sz val="9"/>
            <rFont val="Tahoma"/>
            <family val="2"/>
          </rPr>
          <t>INDICAR LA RUTA DEL VIAJE</t>
        </r>
      </text>
    </comment>
    <comment ref="G44" authorId="0">
      <text>
        <r>
          <rPr>
            <b/>
            <sz val="9"/>
            <rFont val="Tahoma"/>
            <family val="2"/>
          </rPr>
          <t>INDICAR LA RUTA DEL VIAJE</t>
        </r>
      </text>
    </comment>
    <comment ref="I37" authorId="0">
      <text>
        <r>
          <rPr>
            <sz val="9"/>
            <rFont val="Tahoma"/>
            <family val="2"/>
          </rPr>
          <t xml:space="preserve">INDICAR EL MONTO DEL PASAJE
</t>
        </r>
      </text>
    </comment>
    <comment ref="I38" authorId="0">
      <text>
        <r>
          <rPr>
            <sz val="9"/>
            <rFont val="Tahoma"/>
            <family val="2"/>
          </rPr>
          <t xml:space="preserve">INDICAR EL MONTO DEL PASAJE
</t>
        </r>
      </text>
    </comment>
    <comment ref="I39" authorId="0">
      <text>
        <r>
          <rPr>
            <sz val="9"/>
            <rFont val="Tahoma"/>
            <family val="2"/>
          </rPr>
          <t xml:space="preserve">INDICAR EL MONTO DEL PASAJE
</t>
        </r>
      </text>
    </comment>
    <comment ref="I40" authorId="0">
      <text>
        <r>
          <rPr>
            <sz val="9"/>
            <rFont val="Tahoma"/>
            <family val="2"/>
          </rPr>
          <t xml:space="preserve">INDICAR EL MONTO DEL PASAJE
</t>
        </r>
      </text>
    </comment>
    <comment ref="I41" authorId="0">
      <text>
        <r>
          <rPr>
            <sz val="9"/>
            <rFont val="Tahoma"/>
            <family val="2"/>
          </rPr>
          <t xml:space="preserve">INDICAR EL MONTO DEL PASAJE
</t>
        </r>
      </text>
    </comment>
    <comment ref="I42" authorId="0">
      <text>
        <r>
          <rPr>
            <sz val="9"/>
            <rFont val="Tahoma"/>
            <family val="2"/>
          </rPr>
          <t xml:space="preserve">INDICAR EL MONTO DEL PASAJE
</t>
        </r>
      </text>
    </comment>
    <comment ref="I43" authorId="0">
      <text>
        <r>
          <rPr>
            <sz val="9"/>
            <rFont val="Tahoma"/>
            <family val="2"/>
          </rPr>
          <t xml:space="preserve">INDICAR EL MONTO DEL PASAJE
</t>
        </r>
      </text>
    </comment>
    <comment ref="I44" authorId="0">
      <text>
        <r>
          <rPr>
            <sz val="9"/>
            <rFont val="Tahoma"/>
            <family val="2"/>
          </rPr>
          <t xml:space="preserve">INDICAR EL MONTO DEL PASAJE
</t>
        </r>
      </text>
    </comment>
    <comment ref="I45" authorId="0">
      <text>
        <r>
          <rPr>
            <sz val="9"/>
            <rFont val="Tahoma"/>
            <family val="2"/>
          </rPr>
          <t xml:space="preserve">INDICAR EL MONTO DEL PASAJE
</t>
        </r>
      </text>
    </comment>
    <comment ref="C25" authorId="0">
      <text>
        <r>
          <rPr>
            <sz val="9"/>
            <rFont val="Tahoma"/>
            <family val="2"/>
          </rPr>
          <t xml:space="preserve">INDICAR LA HORA DE LLEGADA
</t>
        </r>
      </text>
    </comment>
    <comment ref="C26" authorId="0">
      <text>
        <r>
          <rPr>
            <sz val="9"/>
            <rFont val="Tahoma"/>
            <family val="2"/>
          </rPr>
          <t xml:space="preserve">INDICAR LA HORA DE LLEGADA
</t>
        </r>
      </text>
    </comment>
    <comment ref="C27" authorId="0">
      <text>
        <r>
          <rPr>
            <sz val="9"/>
            <rFont val="Tahoma"/>
            <family val="2"/>
          </rPr>
          <t xml:space="preserve">INDICAR LA HORA DE LLEGADA
</t>
        </r>
      </text>
    </comment>
    <comment ref="C28" authorId="0">
      <text>
        <r>
          <rPr>
            <sz val="9"/>
            <rFont val="Tahoma"/>
            <family val="2"/>
          </rPr>
          <t xml:space="preserve">INDICAR LA HORA DE LLEGADA
</t>
        </r>
      </text>
    </comment>
    <comment ref="C29" authorId="0">
      <text>
        <r>
          <rPr>
            <sz val="9"/>
            <rFont val="Tahoma"/>
            <family val="2"/>
          </rPr>
          <t xml:space="preserve">INDICAR LA HORA DE LLEGADA
</t>
        </r>
      </text>
    </comment>
    <comment ref="C30" authorId="0">
      <text>
        <r>
          <rPr>
            <sz val="9"/>
            <rFont val="Tahoma"/>
            <family val="2"/>
          </rPr>
          <t xml:space="preserve">INDICAR LA HORA DE LLEGADA
</t>
        </r>
      </text>
    </comment>
    <comment ref="D37" authorId="0">
      <text>
        <r>
          <rPr>
            <sz val="9"/>
            <rFont val="Tahoma"/>
            <family val="2"/>
          </rPr>
          <t xml:space="preserve">INDICAR LA FECHA 
</t>
        </r>
      </text>
    </comment>
    <comment ref="D38" authorId="0">
      <text>
        <r>
          <rPr>
            <sz val="9"/>
            <rFont val="Tahoma"/>
            <family val="2"/>
          </rPr>
          <t xml:space="preserve">INDICAR LA FECHA 
</t>
        </r>
      </text>
    </comment>
    <comment ref="D39" authorId="0">
      <text>
        <r>
          <rPr>
            <sz val="9"/>
            <rFont val="Tahoma"/>
            <family val="2"/>
          </rPr>
          <t xml:space="preserve">INDICAR LA FECHA 
</t>
        </r>
      </text>
    </comment>
    <comment ref="D40" authorId="0">
      <text>
        <r>
          <rPr>
            <sz val="9"/>
            <rFont val="Tahoma"/>
            <family val="2"/>
          </rPr>
          <t xml:space="preserve">INDICAR LA FECHA 
</t>
        </r>
      </text>
    </comment>
    <comment ref="D41" authorId="0">
      <text>
        <r>
          <rPr>
            <sz val="9"/>
            <rFont val="Tahoma"/>
            <family val="2"/>
          </rPr>
          <t xml:space="preserve">INDICAR LA FECHA 
</t>
        </r>
      </text>
    </comment>
    <comment ref="D42" authorId="0">
      <text>
        <r>
          <rPr>
            <sz val="9"/>
            <rFont val="Tahoma"/>
            <family val="2"/>
          </rPr>
          <t xml:space="preserve">INDICAR LA FECHA 
</t>
        </r>
      </text>
    </comment>
    <comment ref="D43" authorId="0">
      <text>
        <r>
          <rPr>
            <sz val="9"/>
            <rFont val="Tahoma"/>
            <family val="2"/>
          </rPr>
          <t xml:space="preserve">INDICAR LA FECHA 
</t>
        </r>
      </text>
    </comment>
    <comment ref="D44" authorId="0">
      <text>
        <r>
          <rPr>
            <sz val="9"/>
            <rFont val="Tahoma"/>
            <family val="2"/>
          </rPr>
          <t xml:space="preserve">INDICAR LA FECHA 
</t>
        </r>
      </text>
    </comment>
    <comment ref="A1" authorId="1">
      <text>
        <r>
          <rPr>
            <b/>
            <sz val="9"/>
            <rFont val="Tahoma"/>
            <family val="2"/>
          </rPr>
          <t>Victor Eduardo Jiménez Serrano: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sz val="9"/>
            <rFont val="Tahoma"/>
            <family val="2"/>
          </rPr>
          <t xml:space="preserve">INDICAR LA HORA DE SALIDA Y MARCAR CON UNA "X" INSTITUCIONAL
</t>
        </r>
      </text>
    </comment>
    <comment ref="B38" authorId="0">
      <text>
        <r>
          <rPr>
            <sz val="9"/>
            <rFont val="Tahoma"/>
            <family val="2"/>
          </rPr>
          <t xml:space="preserve">INDICAR LA HORA DE SALIDA Y MARCAR CON UNA "X" INSTITUCIONAL
</t>
        </r>
      </text>
    </comment>
    <comment ref="B39" authorId="0">
      <text>
        <r>
          <rPr>
            <sz val="9"/>
            <rFont val="Tahoma"/>
            <family val="2"/>
          </rPr>
          <t xml:space="preserve">INDICAR LA HORA DE SALIDA Y MARCAR CON UNA "X" INSTITUCIONAL
</t>
        </r>
      </text>
    </comment>
    <comment ref="B40" authorId="0">
      <text>
        <r>
          <rPr>
            <sz val="9"/>
            <rFont val="Tahoma"/>
            <family val="2"/>
          </rPr>
          <t xml:space="preserve">INDICAR LA HORA DE SALIDA Y MARCAR CON UNA "X" INSTITUCIONAL
</t>
        </r>
      </text>
    </comment>
    <comment ref="B41" authorId="0">
      <text>
        <r>
          <rPr>
            <sz val="9"/>
            <rFont val="Tahoma"/>
            <family val="2"/>
          </rPr>
          <t xml:space="preserve">INDICAR LA HORA DE SALIDA Y MARCAR CON UNA "X" INSTITUCIONAL
</t>
        </r>
      </text>
    </comment>
    <comment ref="B42" authorId="0">
      <text>
        <r>
          <rPr>
            <sz val="9"/>
            <rFont val="Tahoma"/>
            <family val="2"/>
          </rPr>
          <t xml:space="preserve">INDICAR LA HORA DE SALIDA Y MARCAR CON UNA "X" INSTITUCIONAL
</t>
        </r>
      </text>
    </comment>
    <comment ref="B43" authorId="0">
      <text>
        <r>
          <rPr>
            <sz val="9"/>
            <rFont val="Tahoma"/>
            <family val="2"/>
          </rPr>
          <t xml:space="preserve">INDICAR LA HORA DE SALIDA Y MARCAR CON UNA "X" INSTITUCIONAL
</t>
        </r>
      </text>
    </comment>
    <comment ref="B44" authorId="0">
      <text>
        <r>
          <rPr>
            <sz val="9"/>
            <rFont val="Tahoma"/>
            <family val="2"/>
          </rPr>
          <t xml:space="preserve">INDICAR LA HORA DE SALIDA Y MARCAR CON UNA "X" INSTITUCIONAL
</t>
        </r>
      </text>
    </comment>
    <comment ref="C34" authorId="2">
      <text>
        <r>
          <rPr>
            <b/>
            <sz val="9"/>
            <rFont val="Tahoma"/>
            <family val="2"/>
          </rPr>
          <t>María Sánchez Hernández:</t>
        </r>
        <r>
          <rPr>
            <sz val="9"/>
            <rFont val="Tahoma"/>
            <family val="2"/>
          </rPr>
          <t xml:space="preserve">
Se llena automatico al colocar la hora de salida
</t>
        </r>
      </text>
    </comment>
    <comment ref="E25" authorId="0">
      <text>
        <r>
          <rPr>
            <sz val="9"/>
            <rFont val="Tahoma"/>
            <family val="2"/>
          </rPr>
          <t xml:space="preserve">INDICAR LA TARIFA APROBADA DEL DESAYUNO </t>
        </r>
      </text>
    </comment>
    <comment ref="E26" authorId="0">
      <text>
        <r>
          <rPr>
            <sz val="9"/>
            <rFont val="Tahoma"/>
            <family val="2"/>
          </rPr>
          <t xml:space="preserve">INDICAR LA TARIFA APROBADA DEL DESAYUNO </t>
        </r>
      </text>
    </comment>
    <comment ref="E27" authorId="0">
      <text>
        <r>
          <rPr>
            <sz val="9"/>
            <rFont val="Tahoma"/>
            <family val="2"/>
          </rPr>
          <t xml:space="preserve">INDICAR LA TARIFA APROBADA DEL DESAYUNO </t>
        </r>
      </text>
    </comment>
    <comment ref="E28" authorId="0">
      <text>
        <r>
          <rPr>
            <sz val="9"/>
            <rFont val="Tahoma"/>
            <family val="2"/>
          </rPr>
          <t xml:space="preserve">INDICAR LA TARIFA APROBADA DEL DESAYUNO </t>
        </r>
      </text>
    </comment>
    <comment ref="E29" authorId="0">
      <text>
        <r>
          <rPr>
            <sz val="9"/>
            <rFont val="Tahoma"/>
            <family val="2"/>
          </rPr>
          <t xml:space="preserve">INDICAR LA TARIFA APROBADA DEL DESAYUNO </t>
        </r>
      </text>
    </comment>
    <comment ref="E30" authorId="0">
      <text>
        <r>
          <rPr>
            <sz val="9"/>
            <rFont val="Tahoma"/>
            <family val="2"/>
          </rPr>
          <t xml:space="preserve">INDICAR LA TARIFA APROBADA DEL DESAYUNO </t>
        </r>
      </text>
    </comment>
    <comment ref="F25" authorId="0">
      <text>
        <r>
          <rPr>
            <sz val="9"/>
            <rFont val="Tahoma"/>
            <family val="2"/>
          </rPr>
          <t xml:space="preserve">INDICAR LA TARIFA APROBADA DEL ALMUERZO
</t>
        </r>
      </text>
    </comment>
    <comment ref="F26" authorId="0">
      <text>
        <r>
          <rPr>
            <sz val="9"/>
            <rFont val="Tahoma"/>
            <family val="2"/>
          </rPr>
          <t xml:space="preserve">INDICAR LA TARIFA APROBADA DEL ALMUERZO
</t>
        </r>
      </text>
    </comment>
    <comment ref="F27" authorId="0">
      <text>
        <r>
          <rPr>
            <sz val="9"/>
            <rFont val="Tahoma"/>
            <family val="2"/>
          </rPr>
          <t xml:space="preserve">INDICAR LA TARIFA APROBADA DEL ALMUERZO
</t>
        </r>
      </text>
    </comment>
    <comment ref="F28" authorId="0">
      <text>
        <r>
          <rPr>
            <sz val="9"/>
            <rFont val="Tahoma"/>
            <family val="2"/>
          </rPr>
          <t xml:space="preserve">INDICAR LA TARIFA APROBADA DEL ALMUERZO
</t>
        </r>
      </text>
    </comment>
    <comment ref="F29" authorId="0">
      <text>
        <r>
          <rPr>
            <sz val="9"/>
            <rFont val="Tahoma"/>
            <family val="2"/>
          </rPr>
          <t xml:space="preserve">INDICAR LA TARIFA APROBADA DEL ALMUERZO
</t>
        </r>
      </text>
    </comment>
    <comment ref="F30" authorId="0">
      <text>
        <r>
          <rPr>
            <sz val="9"/>
            <rFont val="Tahoma"/>
            <family val="2"/>
          </rPr>
          <t xml:space="preserve">INDICAR LA TARIFA APROBADA DEL ALMUERZO
</t>
        </r>
      </text>
    </comment>
    <comment ref="G25" authorId="0">
      <text>
        <r>
          <rPr>
            <sz val="9"/>
            <rFont val="Tahoma"/>
            <family val="2"/>
          </rPr>
          <t xml:space="preserve">INDICAR LA TARIFA APROBADA DE LA CENA
</t>
        </r>
      </text>
    </comment>
    <comment ref="G26" authorId="0">
      <text>
        <r>
          <rPr>
            <sz val="9"/>
            <rFont val="Tahoma"/>
            <family val="2"/>
          </rPr>
          <t xml:space="preserve">INDICAR LA TARIFA APROBADA DE LA CENA
</t>
        </r>
      </text>
    </comment>
    <comment ref="G27" authorId="0">
      <text>
        <r>
          <rPr>
            <sz val="9"/>
            <rFont val="Tahoma"/>
            <family val="2"/>
          </rPr>
          <t xml:space="preserve">INDICAR LA TARIFA APROBADA DE LA CENA
</t>
        </r>
      </text>
    </comment>
    <comment ref="G28" authorId="0">
      <text>
        <r>
          <rPr>
            <sz val="9"/>
            <rFont val="Tahoma"/>
            <family val="2"/>
          </rPr>
          <t xml:space="preserve">INDICAR LA TARIFA APROBADA DE LA CENA
</t>
        </r>
      </text>
    </comment>
    <comment ref="G29" authorId="0">
      <text>
        <r>
          <rPr>
            <sz val="9"/>
            <rFont val="Tahoma"/>
            <family val="2"/>
          </rPr>
          <t xml:space="preserve">INDICAR LA TARIFA APROBADA DE LA CENA
</t>
        </r>
      </text>
    </comment>
    <comment ref="G30" authorId="0">
      <text>
        <r>
          <rPr>
            <sz val="9"/>
            <rFont val="Tahoma"/>
            <family val="2"/>
          </rPr>
          <t xml:space="preserve">INDICAR LA TARIFA APROBADA DE LA CENA
</t>
        </r>
      </text>
    </comment>
  </commentList>
</comments>
</file>

<file path=xl/comments2.xml><?xml version="1.0" encoding="utf-8"?>
<comments xmlns="http://schemas.openxmlformats.org/spreadsheetml/2006/main">
  <authors>
    <author>Magaly Moya Lacayo</author>
    <author>Victor Eduardo Jim?nez Serrano</author>
  </authors>
  <commentList>
    <comment ref="C7" authorId="0">
      <text>
        <r>
          <rPr>
            <sz val="9"/>
            <rFont val="Tahoma"/>
            <family val="2"/>
          </rPr>
          <t xml:space="preserve">INDICAR EL MONTO SOLICITADO EN EL "ADELANTO"
</t>
        </r>
      </text>
    </comment>
    <comment ref="J16" authorId="0">
      <text>
        <r>
          <rPr>
            <b/>
            <sz val="9"/>
            <rFont val="Tahoma"/>
            <family val="2"/>
          </rPr>
          <t>INDICAR EL NOMBRE DEL FUNCIONARIO QUE VERIFICA LA GIRA</t>
        </r>
      </text>
    </comment>
    <comment ref="C19" authorId="0">
      <text>
        <r>
          <rPr>
            <sz val="9"/>
            <rFont val="Tahoma"/>
            <family val="2"/>
          </rPr>
          <t xml:space="preserve">NOMBRE DE LA PERSONA QUE HIZO LA SEPARACION PRESUPUESTARIA
</t>
        </r>
      </text>
    </comment>
    <comment ref="G4" authorId="1">
      <text>
        <r>
          <rPr>
            <sz val="9"/>
            <rFont val="Tahoma"/>
            <family val="2"/>
          </rPr>
          <t>NO SE DEBE DE LLENAR</t>
        </r>
      </text>
    </comment>
    <comment ref="N4" authorId="1">
      <text>
        <r>
          <rPr>
            <sz val="9"/>
            <rFont val="Tahoma"/>
            <family val="2"/>
          </rPr>
          <t>NO SE DEBE LLENAR</t>
        </r>
      </text>
    </comment>
  </commentList>
</comments>
</file>

<file path=xl/sharedStrings.xml><?xml version="1.0" encoding="utf-8"?>
<sst xmlns="http://schemas.openxmlformats.org/spreadsheetml/2006/main" count="227" uniqueCount="200">
  <si>
    <t>MONTO</t>
  </si>
  <si>
    <t>FECHA</t>
  </si>
  <si>
    <t xml:space="preserve">    UNIVERSIDAD ESTATAL A DISTANCIA</t>
  </si>
  <si>
    <t>DESAYUNO</t>
  </si>
  <si>
    <t>ALMUERZO</t>
  </si>
  <si>
    <t>CENA</t>
  </si>
  <si>
    <t>HOSPEDAJE</t>
  </si>
  <si>
    <t>TOTAL</t>
  </si>
  <si>
    <t>MEDIO DE TRANSPORTE UTILIZADO</t>
  </si>
  <si>
    <t>EMPRESA QUE BRINDÓ EL SERVICIO</t>
  </si>
  <si>
    <t>RUTA POR CADA VIAJE</t>
  </si>
  <si>
    <t>Otros gastos debidamente calificados y originados en el viaje:</t>
  </si>
  <si>
    <t>LUGAR VISITADO</t>
  </si>
  <si>
    <t>HORA DE LLEGADA</t>
  </si>
  <si>
    <t>HORA DE SALIDA</t>
  </si>
  <si>
    <t>SUBTOTAL VIATICOS</t>
  </si>
  <si>
    <t>VIATICOS</t>
  </si>
  <si>
    <t>HORA DE SALIDA DE LA SEDE</t>
  </si>
  <si>
    <t>TOTAL LIQUIDACIÓN</t>
  </si>
  <si>
    <t>VALOR EN LETRAS:</t>
  </si>
  <si>
    <t>OBSERVACIONES:</t>
  </si>
  <si>
    <t>INSTITUCIONAL</t>
  </si>
  <si>
    <t>PUBLICO</t>
  </si>
  <si>
    <t>Firma del Funcionario</t>
  </si>
  <si>
    <t>Inicio del Viaje</t>
  </si>
  <si>
    <t>Lugar:</t>
  </si>
  <si>
    <t>Fin del Viaje</t>
  </si>
  <si>
    <t>Fecha:</t>
  </si>
  <si>
    <t>Hora:</t>
  </si>
  <si>
    <t>Horario de: (Tutoria, Visita, Reunión, etc.)</t>
  </si>
  <si>
    <t>MOTIVO DE LA GIRA:</t>
  </si>
  <si>
    <t>CORREO ELECTRONICO:</t>
  </si>
  <si>
    <t>Número de Cédula:</t>
  </si>
  <si>
    <t>AÑO</t>
  </si>
  <si>
    <t>DIA</t>
  </si>
  <si>
    <t>NOMBRE DEL FUNCIONARIO:</t>
  </si>
  <si>
    <t>DEPENDENCIA:</t>
  </si>
  <si>
    <t>CARGO QUE DESEMPEÑA:</t>
  </si>
  <si>
    <t>OFICINA DE TESORERIA</t>
  </si>
  <si>
    <t>DECLARACION JURADA DE GASTOS DE VIAJE Y TRANSPORTE A LO INTERNO DE PAIS</t>
  </si>
  <si>
    <t xml:space="preserve">Con adelanto </t>
  </si>
  <si>
    <t>Sin adelanto</t>
  </si>
  <si>
    <t>Suma por reintegrar:</t>
  </si>
  <si>
    <t xml:space="preserve">Al Funcionario </t>
  </si>
  <si>
    <t>A la UNED</t>
  </si>
  <si>
    <t>Nombre:</t>
  </si>
  <si>
    <t>Firma:</t>
  </si>
  <si>
    <t>PAGADO POR</t>
  </si>
  <si>
    <t>INFORMACIÓN IMPORTANTE</t>
  </si>
  <si>
    <t>ORIGINAL: TESORERÍA        COPIA: INTERESADO</t>
  </si>
  <si>
    <t>LIQUIDACIÓN DE GASTOS DE VIAJE Y TRANSPORTE</t>
  </si>
  <si>
    <t>Monto del adelanto</t>
  </si>
  <si>
    <t>Monto utilizado</t>
  </si>
  <si>
    <t>Nombre de la persona que hace la separación presupuestaria:</t>
  </si>
  <si>
    <t xml:space="preserve">Monto utilizado </t>
  </si>
  <si>
    <t>SUBTOTAL TRANSPORTE</t>
  </si>
  <si>
    <r>
      <t xml:space="preserve">La liquidación de viáticos debe ser presentada por los funcionarios de la UNED mediante este formulario denominado LIQUIDACIÓN DE GASTOS DE VIAJE Y TRANSPORTE EN EL INTERIOR DEL PAÍS.OBSERVACIONES
1.  El desayuno se pagará saliento ANTES de ó las 7:00 a.m.
2.  El almuerzo se pagará saliendo ANTES de las 11:00 a.m., y regresando DESPUÉS de las 2:00 p.m.
3.  La cena se pagará saliendo ANTES de las 6:00 p.m., y regresando DESPUÉS de las 8:00 p.m.     </t>
    </r>
    <r>
      <rPr>
        <b/>
        <sz val="10"/>
        <color indexed="8"/>
        <rFont val="Arial"/>
        <family val="2"/>
      </rPr>
      <t>HORARIO DE TUTORÍA O CUIDO DE EXÁMEN</t>
    </r>
    <r>
      <rPr>
        <sz val="10"/>
        <color indexed="8"/>
        <rFont val="Arial"/>
        <family val="2"/>
      </rPr>
      <t xml:space="preserve">
Deben SIEMPRE anotar el horario de tutoría, cuido de examen, reunión, etc.                        </t>
    </r>
    <r>
      <rPr>
        <b/>
        <sz val="10"/>
        <color indexed="8"/>
        <rFont val="Arial"/>
        <family val="2"/>
      </rPr>
      <t>CORRECCION DE DOCUMENTOS</t>
    </r>
    <r>
      <rPr>
        <sz val="10"/>
        <color indexed="8"/>
        <rFont val="Arial"/>
        <family val="2"/>
      </rPr>
      <t xml:space="preserve">
Si tuviera que corregir este documento, elabórelo de nuevo, pues SE RECHAZARÁ.
</t>
    </r>
    <r>
      <rPr>
        <b/>
        <sz val="10"/>
        <color indexed="8"/>
        <rFont val="Arial"/>
        <family val="2"/>
      </rPr>
      <t>PAGO DE TAXIS</t>
    </r>
    <r>
      <rPr>
        <sz val="10"/>
        <color indexed="8"/>
        <rFont val="Arial"/>
        <family val="2"/>
      </rPr>
      <t xml:space="preserve">
Debe justificarse con nota adjunta los gastos de este transporte, con el visto bueno del Jefe de Oficina y/o Director correspondiente, además debe adjuntar la factura respectiva.  
El uso de taxi solo procederá en CASOS MUY JUSTIFICADOS considerando las restricciones que para ese efecto existen. </t>
    </r>
  </si>
  <si>
    <t>UNIVERSIDAD ESTATAL A DISTANCIA</t>
  </si>
  <si>
    <t>COMPROBANTE DE GASTOS SIN JUSTIFICANTE</t>
  </si>
  <si>
    <t xml:space="preserve">MES </t>
  </si>
  <si>
    <t>ADELANTO N°</t>
  </si>
  <si>
    <t>FUNCIONARIO:</t>
  </si>
  <si>
    <t xml:space="preserve">CEDULA: </t>
  </si>
  <si>
    <t>PUESTO:</t>
  </si>
  <si>
    <t>FIRMA DEL FUNCIONARIO</t>
  </si>
  <si>
    <t>NOMBRE DE EMPRESA QUE BRINDÓ EL SERVICIO:</t>
  </si>
  <si>
    <t>DETALLE Y JUSTIFICACION DEL GASTO</t>
  </si>
  <si>
    <t>TOTAL ¢</t>
  </si>
  <si>
    <t>AUTORIZADO POR:</t>
  </si>
  <si>
    <t>FIRMA:</t>
  </si>
  <si>
    <t>FECHA:</t>
  </si>
  <si>
    <t>PLACA #</t>
  </si>
  <si>
    <t>300-66</t>
  </si>
  <si>
    <t>300-71</t>
  </si>
  <si>
    <t>300-89</t>
  </si>
  <si>
    <t>300-90</t>
  </si>
  <si>
    <t>300-92</t>
  </si>
  <si>
    <t>300-97</t>
  </si>
  <si>
    <t>300-98</t>
  </si>
  <si>
    <t>300-99</t>
  </si>
  <si>
    <t>300-100</t>
  </si>
  <si>
    <t>300-101</t>
  </si>
  <si>
    <t>300-102</t>
  </si>
  <si>
    <t>300-103</t>
  </si>
  <si>
    <t>300-104</t>
  </si>
  <si>
    <t>300-105</t>
  </si>
  <si>
    <t>300-106</t>
  </si>
  <si>
    <t>300-107</t>
  </si>
  <si>
    <t>300-108</t>
  </si>
  <si>
    <t>300-109</t>
  </si>
  <si>
    <t>300-110</t>
  </si>
  <si>
    <t>300-111</t>
  </si>
  <si>
    <t>300-115</t>
  </si>
  <si>
    <t>300-116</t>
  </si>
  <si>
    <t>300-117</t>
  </si>
  <si>
    <t>300-121</t>
  </si>
  <si>
    <t>300-122</t>
  </si>
  <si>
    <t>300-125</t>
  </si>
  <si>
    <t>300-135</t>
  </si>
  <si>
    <t>300-136</t>
  </si>
  <si>
    <t>300-137</t>
  </si>
  <si>
    <t>300-138</t>
  </si>
  <si>
    <t>300-139</t>
  </si>
  <si>
    <t>300-141</t>
  </si>
  <si>
    <t>300-148</t>
  </si>
  <si>
    <t>300-150</t>
  </si>
  <si>
    <t>300-152</t>
  </si>
  <si>
    <t>300-153</t>
  </si>
  <si>
    <t>300-154</t>
  </si>
  <si>
    <t>300-155</t>
  </si>
  <si>
    <t>300-40</t>
  </si>
  <si>
    <t>300-80</t>
  </si>
  <si>
    <t>300-87</t>
  </si>
  <si>
    <t>300-88</t>
  </si>
  <si>
    <t>300-91</t>
  </si>
  <si>
    <t>300-93</t>
  </si>
  <si>
    <t>300-112</t>
  </si>
  <si>
    <t>300-113</t>
  </si>
  <si>
    <t>300-114</t>
  </si>
  <si>
    <t>300-120</t>
  </si>
  <si>
    <t>300-123</t>
  </si>
  <si>
    <t>300-124</t>
  </si>
  <si>
    <t>300-140</t>
  </si>
  <si>
    <t>300-142</t>
  </si>
  <si>
    <t>300-145</t>
  </si>
  <si>
    <t>300-146</t>
  </si>
  <si>
    <t>300-151</t>
  </si>
  <si>
    <t>Total Viaticos</t>
  </si>
  <si>
    <t>Total Hospedaje</t>
  </si>
  <si>
    <t>300-44</t>
  </si>
  <si>
    <t>300-72</t>
  </si>
  <si>
    <t>300-86</t>
  </si>
  <si>
    <t>300-149</t>
  </si>
  <si>
    <t>300-156</t>
  </si>
  <si>
    <t>300-157</t>
  </si>
  <si>
    <t>300-158</t>
  </si>
  <si>
    <t>300-159</t>
  </si>
  <si>
    <t>300-160</t>
  </si>
  <si>
    <t>300-161</t>
  </si>
  <si>
    <t>300-163</t>
  </si>
  <si>
    <t>300-164</t>
  </si>
  <si>
    <t>300-202</t>
  </si>
  <si>
    <t>300-165</t>
  </si>
  <si>
    <t>300-166</t>
  </si>
  <si>
    <t>300-167</t>
  </si>
  <si>
    <t>300-168</t>
  </si>
  <si>
    <t>300-169</t>
  </si>
  <si>
    <t>300-170</t>
  </si>
  <si>
    <t>300-171</t>
  </si>
  <si>
    <t>300-172</t>
  </si>
  <si>
    <t>300-173</t>
  </si>
  <si>
    <t>300-174</t>
  </si>
  <si>
    <t>300-175</t>
  </si>
  <si>
    <t>300-176</t>
  </si>
  <si>
    <t>300-177</t>
  </si>
  <si>
    <t>300-178</t>
  </si>
  <si>
    <t>300-179</t>
  </si>
  <si>
    <t>300-180</t>
  </si>
  <si>
    <t>300-181</t>
  </si>
  <si>
    <t>300-182</t>
  </si>
  <si>
    <t>300-183</t>
  </si>
  <si>
    <t>300-184</t>
  </si>
  <si>
    <t>300-185</t>
  </si>
  <si>
    <t>300-186</t>
  </si>
  <si>
    <t>300-187</t>
  </si>
  <si>
    <t>300-188</t>
  </si>
  <si>
    <t>300-189</t>
  </si>
  <si>
    <t>300-190</t>
  </si>
  <si>
    <t>300-191</t>
  </si>
  <si>
    <t>300-192</t>
  </si>
  <si>
    <t>300-194</t>
  </si>
  <si>
    <t>300-193</t>
  </si>
  <si>
    <t>300-195</t>
  </si>
  <si>
    <t>300-200</t>
  </si>
  <si>
    <t>300-197</t>
  </si>
  <si>
    <t>300-199</t>
  </si>
  <si>
    <t>300-201</t>
  </si>
  <si>
    <t>300-196</t>
  </si>
  <si>
    <t>300-198</t>
  </si>
  <si>
    <t>SEPARACIÓN PRESUPUESTARIA</t>
  </si>
  <si>
    <t>X</t>
  </si>
  <si>
    <t>300-94</t>
  </si>
  <si>
    <t>300-96</t>
  </si>
  <si>
    <t>300-129</t>
  </si>
  <si>
    <t>300-131</t>
  </si>
  <si>
    <t>300-132</t>
  </si>
  <si>
    <t>300-133</t>
  </si>
  <si>
    <t>300-144</t>
  </si>
  <si>
    <t>300-73</t>
  </si>
  <si>
    <t>300-74</t>
  </si>
  <si>
    <t>300-77</t>
  </si>
  <si>
    <t>300-119</t>
  </si>
  <si>
    <t>300-126</t>
  </si>
  <si>
    <t>300-127</t>
  </si>
  <si>
    <t>300-128</t>
  </si>
  <si>
    <t>300-130</t>
  </si>
  <si>
    <t>300-134</t>
  </si>
  <si>
    <t>300-143</t>
  </si>
  <si>
    <t>300-162</t>
  </si>
  <si>
    <t>V°B° DEL RESPONSABLE DE LA UNIDAD PRESUPUESTARIA / GIRA AUTORIZADA POR</t>
  </si>
</sst>
</file>

<file path=xl/styles.xml><?xml version="1.0" encoding="utf-8"?>
<styleSheet xmlns="http://schemas.openxmlformats.org/spreadsheetml/2006/main">
  <numFmts count="1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_(&quot;₡&quot;* #,##0_);_(&quot;₡&quot;* \(#,##0\);_(&quot;₡&quot;* &quot;-&quot;_);_(@_)"/>
    <numFmt numFmtId="165" formatCode="_(* #,##0.00_);_(* \(#,##0.00\);_(* &quot;-&quot;??_);_(@_)"/>
    <numFmt numFmtId="166" formatCode="_(* #,##0_);_(* \(#,##0\);_(* &quot;-&quot;??_);_(@_)"/>
    <numFmt numFmtId="167" formatCode="_(&quot;¢&quot;* #,##0.00_);_(&quot;¢&quot;* \(#,##0.00\);_(&quot;¢&quot;* &quot;-&quot;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Bookman Old Style"/>
      <family val="1"/>
    </font>
    <font>
      <b/>
      <i/>
      <sz val="12"/>
      <name val="Arial"/>
      <family val="2"/>
    </font>
    <font>
      <sz val="10"/>
      <name val="Bookman Old Style"/>
      <family val="1"/>
    </font>
    <font>
      <i/>
      <sz val="10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14" fontId="0" fillId="0" borderId="14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165" fontId="0" fillId="0" borderId="0" xfId="47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58" fillId="0" borderId="0" xfId="0" applyFont="1" applyBorder="1" applyAlignment="1" applyProtection="1">
      <alignment vertical="center" wrapText="1" readingOrder="1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166" fontId="9" fillId="0" borderId="0" xfId="47" applyNumberFormat="1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 horizontal="centerContinuous"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1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Continuous"/>
      <protection hidden="1"/>
    </xf>
    <xf numFmtId="0" fontId="5" fillId="0" borderId="24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/>
      <protection locked="0"/>
    </xf>
    <xf numFmtId="165" fontId="0" fillId="0" borderId="21" xfId="47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59" fillId="0" borderId="36" xfId="0" applyFon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60" fillId="0" borderId="36" xfId="0" applyFont="1" applyBorder="1" applyAlignment="1" applyProtection="1">
      <alignment/>
      <protection hidden="1"/>
    </xf>
    <xf numFmtId="0" fontId="60" fillId="0" borderId="38" xfId="0" applyFont="1" applyBorder="1" applyAlignment="1" applyProtection="1">
      <alignment/>
      <protection hidden="1"/>
    </xf>
    <xf numFmtId="0" fontId="59" fillId="0" borderId="36" xfId="0" applyFont="1" applyBorder="1" applyAlignment="1" applyProtection="1">
      <alignment/>
      <protection hidden="1"/>
    </xf>
    <xf numFmtId="0" fontId="57" fillId="0" borderId="20" xfId="0" applyFont="1" applyBorder="1" applyAlignment="1" applyProtection="1">
      <alignment horizontal="center"/>
      <protection hidden="1"/>
    </xf>
    <xf numFmtId="0" fontId="57" fillId="0" borderId="21" xfId="0" applyFont="1" applyBorder="1" applyAlignment="1" applyProtection="1">
      <alignment horizontal="center"/>
      <protection hidden="1"/>
    </xf>
    <xf numFmtId="165" fontId="0" fillId="0" borderId="21" xfId="47" applyFont="1" applyBorder="1" applyAlignment="1" applyProtection="1">
      <alignment/>
      <protection hidden="1"/>
    </xf>
    <xf numFmtId="0" fontId="57" fillId="0" borderId="0" xfId="0" applyFont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6" fillId="0" borderId="14" xfId="0" applyFont="1" applyFill="1" applyBorder="1" applyAlignment="1" applyProtection="1">
      <alignment horizontal="right" vertical="center"/>
      <protection locked="0"/>
    </xf>
    <xf numFmtId="0" fontId="0" fillId="0" borderId="39" xfId="0" applyFont="1" applyBorder="1" applyAlignment="1" applyProtection="1">
      <alignment vertical="center"/>
      <protection hidden="1"/>
    </xf>
    <xf numFmtId="14" fontId="0" fillId="0" borderId="10" xfId="0" applyNumberFormat="1" applyFont="1" applyBorder="1" applyAlignment="1" applyProtection="1">
      <alignment/>
      <protection locked="0"/>
    </xf>
    <xf numFmtId="0" fontId="61" fillId="0" borderId="14" xfId="0" applyFont="1" applyFill="1" applyBorder="1" applyAlignment="1" applyProtection="1">
      <alignment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167" fontId="24" fillId="0" borderId="0" xfId="50" applyNumberFormat="1" applyFont="1" applyFill="1" applyBorder="1" applyAlignment="1" applyProtection="1">
      <alignment/>
      <protection hidden="1"/>
    </xf>
    <xf numFmtId="165" fontId="0" fillId="0" borderId="14" xfId="47" applyNumberFormat="1" applyFont="1" applyBorder="1" applyAlignment="1" applyProtection="1">
      <alignment horizontal="left"/>
      <protection locked="0"/>
    </xf>
    <xf numFmtId="165" fontId="0" fillId="0" borderId="14" xfId="47" applyNumberFormat="1" applyFont="1" applyBorder="1" applyAlignment="1" applyProtection="1">
      <alignment/>
      <protection locked="0"/>
    </xf>
    <xf numFmtId="165" fontId="6" fillId="0" borderId="10" xfId="47" applyNumberFormat="1" applyFont="1" applyBorder="1" applyAlignment="1" applyProtection="1">
      <alignment horizontal="left"/>
      <protection hidden="1"/>
    </xf>
    <xf numFmtId="165" fontId="0" fillId="0" borderId="39" xfId="47" applyNumberFormat="1" applyFont="1" applyBorder="1" applyAlignment="1" applyProtection="1">
      <alignment/>
      <protection hidden="1"/>
    </xf>
    <xf numFmtId="165" fontId="0" fillId="0" borderId="21" xfId="47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hidden="1"/>
    </xf>
    <xf numFmtId="165" fontId="0" fillId="0" borderId="0" xfId="47" applyNumberFormat="1" applyFont="1" applyBorder="1" applyAlignment="1" applyProtection="1">
      <alignment/>
      <protection hidden="1"/>
    </xf>
    <xf numFmtId="165" fontId="0" fillId="0" borderId="17" xfId="47" applyNumberFormat="1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165" fontId="63" fillId="0" borderId="0" xfId="47" applyFont="1" applyAlignment="1" applyProtection="1">
      <alignment/>
      <protection hidden="1"/>
    </xf>
    <xf numFmtId="165" fontId="0" fillId="0" borderId="21" xfId="47" applyNumberFormat="1" applyFont="1" applyBorder="1" applyAlignment="1" applyProtection="1">
      <alignment/>
      <protection/>
    </xf>
    <xf numFmtId="165" fontId="0" fillId="0" borderId="21" xfId="47" applyNumberFormat="1" applyFont="1" applyFill="1" applyBorder="1" applyAlignment="1" applyProtection="1">
      <alignment/>
      <protection/>
    </xf>
    <xf numFmtId="165" fontId="0" fillId="0" borderId="18" xfId="47" applyNumberFormat="1" applyFont="1" applyBorder="1" applyAlignment="1" applyProtection="1">
      <alignment/>
      <protection/>
    </xf>
    <xf numFmtId="165" fontId="0" fillId="0" borderId="17" xfId="47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5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65" fontId="6" fillId="0" borderId="0" xfId="47" applyNumberFormat="1" applyFont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center" vertical="center"/>
      <protection hidden="1" locked="0"/>
    </xf>
    <xf numFmtId="167" fontId="25" fillId="0" borderId="41" xfId="50" applyNumberFormat="1" applyFont="1" applyFill="1" applyBorder="1" applyAlignment="1" applyProtection="1">
      <alignment horizontal="center"/>
      <protection hidden="1" locked="0"/>
    </xf>
    <xf numFmtId="0" fontId="63" fillId="33" borderId="0" xfId="0" applyFont="1" applyFill="1" applyBorder="1" applyAlignment="1" applyProtection="1">
      <alignment/>
      <protection hidden="1"/>
    </xf>
    <xf numFmtId="0" fontId="63" fillId="33" borderId="0" xfId="0" applyFont="1" applyFill="1" applyAlignment="1">
      <alignment/>
    </xf>
    <xf numFmtId="14" fontId="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hidden="1"/>
    </xf>
    <xf numFmtId="18" fontId="0" fillId="0" borderId="14" xfId="0" applyNumberFormat="1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64" fillId="34" borderId="46" xfId="0" applyFont="1" applyFill="1" applyBorder="1" applyAlignment="1" applyProtection="1">
      <alignment horizontal="center" vertical="center"/>
      <protection hidden="1"/>
    </xf>
    <xf numFmtId="0" fontId="64" fillId="34" borderId="47" xfId="0" applyFont="1" applyFill="1" applyBorder="1" applyAlignment="1" applyProtection="1">
      <alignment horizontal="center" vertical="center"/>
      <protection hidden="1"/>
    </xf>
    <xf numFmtId="0" fontId="64" fillId="34" borderId="48" xfId="0" applyFont="1" applyFill="1" applyBorder="1" applyAlignment="1" applyProtection="1">
      <alignment horizontal="center" vertical="center"/>
      <protection hidden="1"/>
    </xf>
    <xf numFmtId="0" fontId="64" fillId="34" borderId="13" xfId="0" applyFont="1" applyFill="1" applyBorder="1" applyAlignment="1" applyProtection="1">
      <alignment horizontal="center" vertical="center"/>
      <protection hidden="1"/>
    </xf>
    <xf numFmtId="0" fontId="64" fillId="34" borderId="0" xfId="0" applyFont="1" applyFill="1" applyBorder="1" applyAlignment="1" applyProtection="1">
      <alignment horizontal="center" vertical="center"/>
      <protection hidden="1"/>
    </xf>
    <xf numFmtId="0" fontId="64" fillId="34" borderId="17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14" fillId="0" borderId="35" xfId="0" applyFont="1" applyBorder="1" applyAlignment="1" applyProtection="1">
      <alignment horizontal="center"/>
      <protection hidden="1"/>
    </xf>
    <xf numFmtId="0" fontId="5" fillId="35" borderId="0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hidden="1"/>
    </xf>
    <xf numFmtId="166" fontId="9" fillId="0" borderId="0" xfId="47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left" vertical="center" wrapText="1" readingOrder="1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locked="0"/>
    </xf>
    <xf numFmtId="0" fontId="59" fillId="0" borderId="52" xfId="0" applyFont="1" applyBorder="1" applyAlignment="1" applyProtection="1">
      <alignment horizontal="left"/>
      <protection hidden="1"/>
    </xf>
    <xf numFmtId="0" fontId="59" fillId="0" borderId="53" xfId="0" applyFont="1" applyBorder="1" applyAlignment="1" applyProtection="1">
      <alignment horizontal="left"/>
      <protection hidden="1"/>
    </xf>
    <xf numFmtId="0" fontId="59" fillId="0" borderId="53" xfId="0" applyFont="1" applyBorder="1" applyAlignment="1" applyProtection="1">
      <alignment horizontal="left"/>
      <protection locked="0"/>
    </xf>
    <xf numFmtId="0" fontId="59" fillId="0" borderId="54" xfId="0" applyFont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59" fillId="0" borderId="37" xfId="0" applyFont="1" applyBorder="1" applyAlignment="1" applyProtection="1">
      <alignment horizontal="left"/>
      <protection hidden="1"/>
    </xf>
    <xf numFmtId="0" fontId="59" fillId="0" borderId="38" xfId="0" applyFont="1" applyBorder="1" applyAlignment="1" applyProtection="1">
      <alignment horizontal="left"/>
      <protection hidden="1"/>
    </xf>
    <xf numFmtId="0" fontId="0" fillId="0" borderId="36" xfId="0" applyBorder="1" applyAlignment="1" applyProtection="1">
      <alignment horizontal="left"/>
      <protection hidden="1"/>
    </xf>
    <xf numFmtId="0" fontId="0" fillId="0" borderId="37" xfId="0" applyBorder="1" applyAlignment="1" applyProtection="1">
      <alignment horizontal="left"/>
      <protection hidden="1"/>
    </xf>
    <xf numFmtId="0" fontId="0" fillId="0" borderId="38" xfId="0" applyBorder="1" applyAlignment="1" applyProtection="1">
      <alignment horizontal="left"/>
      <protection hidden="1"/>
    </xf>
    <xf numFmtId="0" fontId="57" fillId="0" borderId="14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57" fillId="0" borderId="35" xfId="0" applyFont="1" applyBorder="1" applyAlignment="1" applyProtection="1">
      <alignment horizontal="left"/>
      <protection hidden="1"/>
    </xf>
    <xf numFmtId="0" fontId="57" fillId="0" borderId="30" xfId="0" applyFont="1" applyBorder="1" applyAlignment="1" applyProtection="1">
      <alignment horizontal="left"/>
      <protection hidden="1"/>
    </xf>
    <xf numFmtId="0" fontId="65" fillId="0" borderId="29" xfId="0" applyFont="1" applyBorder="1" applyAlignment="1" applyProtection="1">
      <alignment horizontal="center" vertical="top" wrapText="1"/>
      <protection hidden="1"/>
    </xf>
    <xf numFmtId="0" fontId="65" fillId="0" borderId="35" xfId="0" applyFont="1" applyBorder="1" applyAlignment="1" applyProtection="1">
      <alignment horizontal="center" vertical="top" wrapText="1"/>
      <protection hidden="1"/>
    </xf>
    <xf numFmtId="0" fontId="65" fillId="0" borderId="30" xfId="0" applyFont="1" applyBorder="1" applyAlignment="1" applyProtection="1">
      <alignment horizontal="center" vertical="top" wrapText="1"/>
      <protection hidden="1"/>
    </xf>
    <xf numFmtId="0" fontId="65" fillId="0" borderId="26" xfId="0" applyFont="1" applyBorder="1" applyAlignment="1" applyProtection="1">
      <alignment horizontal="center" vertical="top" wrapText="1"/>
      <protection hidden="1"/>
    </xf>
    <xf numFmtId="0" fontId="65" fillId="0" borderId="27" xfId="0" applyFont="1" applyBorder="1" applyAlignment="1" applyProtection="1">
      <alignment horizontal="center" vertical="top" wrapText="1"/>
      <protection hidden="1"/>
    </xf>
    <xf numFmtId="0" fontId="65" fillId="0" borderId="28" xfId="0" applyFont="1" applyBorder="1" applyAlignment="1" applyProtection="1">
      <alignment horizontal="center" vertical="top" wrapText="1"/>
      <protection hidden="1"/>
    </xf>
    <xf numFmtId="0" fontId="66" fillId="0" borderId="27" xfId="0" applyFont="1" applyBorder="1" applyAlignment="1" applyProtection="1">
      <alignment horizontal="left"/>
      <protection hidden="1"/>
    </xf>
    <xf numFmtId="0" fontId="66" fillId="0" borderId="28" xfId="0" applyFont="1" applyBorder="1" applyAlignment="1" applyProtection="1">
      <alignment horizontal="left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hyperlink" Target="#atra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Gastos sin justificantes'!A1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171450</xdr:rowOff>
    </xdr:from>
    <xdr:to>
      <xdr:col>0</xdr:col>
      <xdr:colOff>638175</xdr:colOff>
      <xdr:row>3</xdr:row>
      <xdr:rowOff>76200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781050</xdr:colOff>
      <xdr:row>0</xdr:row>
      <xdr:rowOff>219075</xdr:rowOff>
    </xdr:from>
    <xdr:to>
      <xdr:col>9</xdr:col>
      <xdr:colOff>0</xdr:colOff>
      <xdr:row>3</xdr:row>
      <xdr:rowOff>57150</xdr:rowOff>
    </xdr:to>
    <xdr:sp>
      <xdr:nvSpPr>
        <xdr:cNvPr id="2" name="9 Rectángulo redondeado"/>
        <xdr:cNvSpPr>
          <a:spLocks/>
        </xdr:cNvSpPr>
      </xdr:nvSpPr>
      <xdr:spPr>
        <a:xfrm>
          <a:off x="4562475" y="219075"/>
          <a:ext cx="2657475" cy="4953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55</xdr:row>
      <xdr:rowOff>9525</xdr:rowOff>
    </xdr:from>
    <xdr:to>
      <xdr:col>8</xdr:col>
      <xdr:colOff>933450</xdr:colOff>
      <xdr:row>57</xdr:row>
      <xdr:rowOff>180975</xdr:rowOff>
    </xdr:to>
    <xdr:sp>
      <xdr:nvSpPr>
        <xdr:cNvPr id="3" name="2 Elipse">
          <a:hlinkClick r:id="rId2"/>
        </xdr:cNvPr>
        <xdr:cNvSpPr>
          <a:spLocks/>
        </xdr:cNvSpPr>
      </xdr:nvSpPr>
      <xdr:spPr>
        <a:xfrm>
          <a:off x="6067425" y="11572875"/>
          <a:ext cx="1076325" cy="609600"/>
        </a:xfrm>
        <a:prstGeom prst="ellipse">
          <a:avLst/>
        </a:prstGeom>
        <a:solidFill>
          <a:srgbClr val="FFFFFF"/>
        </a:solidFill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REVERSO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</xdr:row>
      <xdr:rowOff>95250</xdr:rowOff>
    </xdr:from>
    <xdr:to>
      <xdr:col>6</xdr:col>
      <xdr:colOff>314325</xdr:colOff>
      <xdr:row>4</xdr:row>
      <xdr:rowOff>19050</xdr:rowOff>
    </xdr:to>
    <xdr:sp>
      <xdr:nvSpPr>
        <xdr:cNvPr id="1" name="6 Rectángulo redondeado"/>
        <xdr:cNvSpPr>
          <a:spLocks/>
        </xdr:cNvSpPr>
      </xdr:nvSpPr>
      <xdr:spPr>
        <a:xfrm>
          <a:off x="2552700" y="552450"/>
          <a:ext cx="390525" cy="1905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</xdr:row>
      <xdr:rowOff>95250</xdr:rowOff>
    </xdr:from>
    <xdr:to>
      <xdr:col>13</xdr:col>
      <xdr:colOff>600075</xdr:colOff>
      <xdr:row>4</xdr:row>
      <xdr:rowOff>9525</xdr:rowOff>
    </xdr:to>
    <xdr:sp>
      <xdr:nvSpPr>
        <xdr:cNvPr id="2" name="7 Rectángulo redondeado"/>
        <xdr:cNvSpPr>
          <a:spLocks/>
        </xdr:cNvSpPr>
      </xdr:nvSpPr>
      <xdr:spPr>
        <a:xfrm>
          <a:off x="5829300" y="552450"/>
          <a:ext cx="390525" cy="1809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161925</xdr:rowOff>
    </xdr:from>
    <xdr:to>
      <xdr:col>3</xdr:col>
      <xdr:colOff>666750</xdr:colOff>
      <xdr:row>7</xdr:row>
      <xdr:rowOff>28575</xdr:rowOff>
    </xdr:to>
    <xdr:sp>
      <xdr:nvSpPr>
        <xdr:cNvPr id="3" name="8 Rectángulo redondeado"/>
        <xdr:cNvSpPr>
          <a:spLocks/>
        </xdr:cNvSpPr>
      </xdr:nvSpPr>
      <xdr:spPr>
        <a:xfrm>
          <a:off x="285750" y="1047750"/>
          <a:ext cx="1200150" cy="2190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171450</xdr:rowOff>
    </xdr:from>
    <xdr:to>
      <xdr:col>6</xdr:col>
      <xdr:colOff>38100</xdr:colOff>
      <xdr:row>8</xdr:row>
      <xdr:rowOff>180975</xdr:rowOff>
    </xdr:to>
    <xdr:sp>
      <xdr:nvSpPr>
        <xdr:cNvPr id="4" name="10 Rectángulo redondeado"/>
        <xdr:cNvSpPr>
          <a:spLocks/>
        </xdr:cNvSpPr>
      </xdr:nvSpPr>
      <xdr:spPr>
        <a:xfrm>
          <a:off x="1571625" y="1409700"/>
          <a:ext cx="1095375" cy="2000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171450</xdr:rowOff>
    </xdr:from>
    <xdr:to>
      <xdr:col>9</xdr:col>
      <xdr:colOff>142875</xdr:colOff>
      <xdr:row>8</xdr:row>
      <xdr:rowOff>161925</xdr:rowOff>
    </xdr:to>
    <xdr:sp>
      <xdr:nvSpPr>
        <xdr:cNvPr id="5" name="11 Rectángulo redondeado"/>
        <xdr:cNvSpPr>
          <a:spLocks/>
        </xdr:cNvSpPr>
      </xdr:nvSpPr>
      <xdr:spPr>
        <a:xfrm>
          <a:off x="3086100" y="1409700"/>
          <a:ext cx="1057275" cy="18097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</xdr:row>
      <xdr:rowOff>9525</xdr:rowOff>
    </xdr:from>
    <xdr:to>
      <xdr:col>13</xdr:col>
      <xdr:colOff>800100</xdr:colOff>
      <xdr:row>8</xdr:row>
      <xdr:rowOff>57150</xdr:rowOff>
    </xdr:to>
    <xdr:sp>
      <xdr:nvSpPr>
        <xdr:cNvPr id="6" name="12 Rectángulo redondeado"/>
        <xdr:cNvSpPr>
          <a:spLocks/>
        </xdr:cNvSpPr>
      </xdr:nvSpPr>
      <xdr:spPr>
        <a:xfrm>
          <a:off x="4629150" y="1085850"/>
          <a:ext cx="1790700" cy="4000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39</xdr:row>
      <xdr:rowOff>9525</xdr:rowOff>
    </xdr:from>
    <xdr:to>
      <xdr:col>14</xdr:col>
      <xdr:colOff>47625</xdr:colOff>
      <xdr:row>46</xdr:row>
      <xdr:rowOff>19050</xdr:rowOff>
    </xdr:to>
    <xdr:sp>
      <xdr:nvSpPr>
        <xdr:cNvPr id="7" name="13 Rectángulo redondeado"/>
        <xdr:cNvSpPr>
          <a:spLocks/>
        </xdr:cNvSpPr>
      </xdr:nvSpPr>
      <xdr:spPr>
        <a:xfrm>
          <a:off x="476250" y="6610350"/>
          <a:ext cx="6057900" cy="32575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142875</xdr:rowOff>
    </xdr:from>
    <xdr:to>
      <xdr:col>3</xdr:col>
      <xdr:colOff>685800</xdr:colOff>
      <xdr:row>12</xdr:row>
      <xdr:rowOff>28575</xdr:rowOff>
    </xdr:to>
    <xdr:sp>
      <xdr:nvSpPr>
        <xdr:cNvPr id="8" name="14 Rectángulo redondeado"/>
        <xdr:cNvSpPr>
          <a:spLocks/>
        </xdr:cNvSpPr>
      </xdr:nvSpPr>
      <xdr:spPr>
        <a:xfrm>
          <a:off x="304800" y="1952625"/>
          <a:ext cx="1200150" cy="2095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43</xdr:row>
      <xdr:rowOff>133350</xdr:rowOff>
    </xdr:from>
    <xdr:to>
      <xdr:col>11</xdr:col>
      <xdr:colOff>209550</xdr:colOff>
      <xdr:row>45</xdr:row>
      <xdr:rowOff>114300</xdr:rowOff>
    </xdr:to>
    <xdr:sp>
      <xdr:nvSpPr>
        <xdr:cNvPr id="9" name="1 Flecha derecha">
          <a:hlinkClick r:id="rId1"/>
        </xdr:cNvPr>
        <xdr:cNvSpPr>
          <a:spLocks/>
        </xdr:cNvSpPr>
      </xdr:nvSpPr>
      <xdr:spPr>
        <a:xfrm>
          <a:off x="2705100" y="9496425"/>
          <a:ext cx="2209800" cy="304800"/>
        </a:xfrm>
        <a:prstGeom prst="rightArrow">
          <a:avLst>
            <a:gd name="adj" fmla="val 4310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Formulario Gastos</a:t>
          </a:r>
          <a:r>
            <a:rPr lang="en-US" cap="none" sz="1100" b="0" i="0" u="none" baseline="0">
              <a:solidFill>
                <a:srgbClr val="000000"/>
              </a:solidFill>
            </a:rPr>
            <a:t> sin </a:t>
          </a:r>
          <a:r>
            <a:rPr lang="en-US" cap="none" sz="1100" b="0" i="0" u="none" baseline="0">
              <a:solidFill>
                <a:srgbClr val="000000"/>
              </a:solidFill>
            </a:rPr>
            <a:t> justificantes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O124"/>
  <sheetViews>
    <sheetView showGridLines="0" tabSelected="1" zoomScale="85" zoomScaleNormal="85" zoomScalePageLayoutView="0" workbookViewId="0" topLeftCell="A1">
      <selection activeCell="E53" sqref="E53"/>
    </sheetView>
  </sheetViews>
  <sheetFormatPr defaultColWidth="11.421875" defaultRowHeight="17.25" customHeight="1"/>
  <cols>
    <col min="1" max="1" width="13.8515625" style="1" customWidth="1"/>
    <col min="2" max="5" width="10.7109375" style="1" customWidth="1"/>
    <col min="6" max="6" width="12.8515625" style="1" customWidth="1"/>
    <col min="7" max="7" width="11.57421875" style="1" bestFit="1" customWidth="1"/>
    <col min="8" max="8" width="12.00390625" style="1" customWidth="1"/>
    <col min="9" max="9" width="15.140625" style="1" customWidth="1"/>
    <col min="10" max="10" width="10.7109375" style="1" customWidth="1"/>
    <col min="11" max="12" width="11.421875" style="114" customWidth="1"/>
    <col min="13" max="13" width="11.421875" style="132" customWidth="1"/>
    <col min="14" max="14" width="11.421875" style="147" customWidth="1"/>
    <col min="15" max="16" width="11.421875" style="132" customWidth="1"/>
    <col min="17" max="20" width="11.421875" style="131" customWidth="1"/>
    <col min="21" max="16384" width="11.421875" style="1" customWidth="1"/>
  </cols>
  <sheetData>
    <row r="1" spans="1:9" ht="17.25" customHeight="1">
      <c r="A1" s="178" t="s">
        <v>2</v>
      </c>
      <c r="B1" s="179"/>
      <c r="C1" s="179"/>
      <c r="D1" s="179"/>
      <c r="E1" s="179"/>
      <c r="F1" s="179"/>
      <c r="G1" s="179"/>
      <c r="H1" s="179"/>
      <c r="I1" s="180"/>
    </row>
    <row r="2" spans="1:15" ht="17.25" customHeight="1">
      <c r="A2" s="11"/>
      <c r="B2" s="6"/>
      <c r="C2" s="6" t="s">
        <v>38</v>
      </c>
      <c r="D2" s="6"/>
      <c r="E2" s="6"/>
      <c r="F2" s="6"/>
      <c r="G2" s="152" t="s">
        <v>27</v>
      </c>
      <c r="H2" s="152"/>
      <c r="I2" s="152"/>
      <c r="N2" s="148" t="s">
        <v>110</v>
      </c>
      <c r="O2" s="133"/>
    </row>
    <row r="3" spans="1:15" ht="17.25" customHeight="1">
      <c r="A3" s="11"/>
      <c r="B3" s="190" t="s">
        <v>39</v>
      </c>
      <c r="C3" s="190"/>
      <c r="D3" s="190"/>
      <c r="E3" s="190"/>
      <c r="F3" s="6"/>
      <c r="G3" s="149">
        <f ca="1">TODAY()</f>
        <v>44013</v>
      </c>
      <c r="H3" s="150"/>
      <c r="I3" s="151"/>
      <c r="N3" s="148" t="s">
        <v>129</v>
      </c>
      <c r="O3" s="133"/>
    </row>
    <row r="4" spans="1:15" ht="17.25" customHeight="1">
      <c r="A4" s="11"/>
      <c r="B4" s="191"/>
      <c r="C4" s="191"/>
      <c r="D4" s="191"/>
      <c r="E4" s="191"/>
      <c r="F4" s="6"/>
      <c r="G4" s="7"/>
      <c r="H4" s="7"/>
      <c r="I4" s="24"/>
      <c r="N4" s="148" t="s">
        <v>72</v>
      </c>
      <c r="O4" s="133"/>
    </row>
    <row r="5" spans="1:14" ht="17.25" customHeight="1">
      <c r="A5" s="156" t="s">
        <v>35</v>
      </c>
      <c r="B5" s="157"/>
      <c r="C5" s="153"/>
      <c r="D5" s="154"/>
      <c r="E5" s="154"/>
      <c r="F5" s="155"/>
      <c r="G5" s="162" t="s">
        <v>32</v>
      </c>
      <c r="H5" s="163"/>
      <c r="I5" s="25"/>
      <c r="N5" s="148" t="s">
        <v>73</v>
      </c>
    </row>
    <row r="6" spans="1:14" ht="17.25" customHeight="1">
      <c r="A6" s="156" t="s">
        <v>31</v>
      </c>
      <c r="B6" s="157"/>
      <c r="C6" s="154"/>
      <c r="D6" s="154"/>
      <c r="E6" s="154"/>
      <c r="F6" s="154"/>
      <c r="G6" s="154"/>
      <c r="H6" s="154"/>
      <c r="I6" s="158"/>
      <c r="N6" s="148" t="s">
        <v>130</v>
      </c>
    </row>
    <row r="7" spans="1:14" ht="17.25" customHeight="1">
      <c r="A7" s="156" t="s">
        <v>36</v>
      </c>
      <c r="B7" s="157"/>
      <c r="C7" s="161"/>
      <c r="D7" s="161"/>
      <c r="E7" s="161"/>
      <c r="F7" s="159" t="s">
        <v>37</v>
      </c>
      <c r="G7" s="160"/>
      <c r="H7" s="153"/>
      <c r="I7" s="158"/>
      <c r="N7" s="148" t="s">
        <v>188</v>
      </c>
    </row>
    <row r="8" spans="1:14" ht="7.5" customHeight="1">
      <c r="A8" s="11"/>
      <c r="B8" s="6"/>
      <c r="C8" s="6"/>
      <c r="D8" s="6"/>
      <c r="E8" s="6"/>
      <c r="F8" s="6"/>
      <c r="G8" s="6"/>
      <c r="H8" s="6"/>
      <c r="I8" s="26"/>
      <c r="N8" s="148" t="s">
        <v>189</v>
      </c>
    </row>
    <row r="9" spans="1:14" ht="17.25" customHeight="1">
      <c r="A9" s="164" t="s">
        <v>30</v>
      </c>
      <c r="B9" s="165"/>
      <c r="C9" s="154"/>
      <c r="D9" s="154"/>
      <c r="E9" s="154"/>
      <c r="F9" s="154"/>
      <c r="G9" s="154"/>
      <c r="H9" s="154"/>
      <c r="I9" s="158"/>
      <c r="N9" s="148" t="s">
        <v>190</v>
      </c>
    </row>
    <row r="10" spans="1:14" ht="7.5" customHeight="1">
      <c r="A10" s="11"/>
      <c r="B10" s="6"/>
      <c r="C10" s="6"/>
      <c r="D10" s="6"/>
      <c r="E10" s="6"/>
      <c r="F10" s="6"/>
      <c r="G10" s="6"/>
      <c r="H10" s="6"/>
      <c r="I10" s="26"/>
      <c r="N10" s="148" t="s">
        <v>111</v>
      </c>
    </row>
    <row r="11" spans="1:14" ht="17.25" customHeight="1">
      <c r="A11" s="166" t="s">
        <v>29</v>
      </c>
      <c r="B11" s="167"/>
      <c r="C11" s="167"/>
      <c r="D11" s="172"/>
      <c r="E11" s="172"/>
      <c r="F11" s="172"/>
      <c r="G11" s="172"/>
      <c r="H11" s="6"/>
      <c r="I11" s="27"/>
      <c r="N11" s="148" t="s">
        <v>131</v>
      </c>
    </row>
    <row r="12" spans="1:14" ht="7.5" customHeight="1">
      <c r="A12" s="40"/>
      <c r="B12" s="5"/>
      <c r="C12" s="42"/>
      <c r="D12" s="42"/>
      <c r="E12" s="12"/>
      <c r="F12" s="12"/>
      <c r="G12" s="12"/>
      <c r="H12" s="12"/>
      <c r="I12" s="45"/>
      <c r="N12" s="148" t="s">
        <v>112</v>
      </c>
    </row>
    <row r="13" spans="1:14" ht="17.25" customHeight="1">
      <c r="A13" s="129" t="s">
        <v>24</v>
      </c>
      <c r="B13" s="10" t="s">
        <v>25</v>
      </c>
      <c r="C13" s="172"/>
      <c r="D13" s="172"/>
      <c r="E13" s="10" t="s">
        <v>27</v>
      </c>
      <c r="F13" s="172"/>
      <c r="G13" s="172"/>
      <c r="H13" s="10" t="s">
        <v>28</v>
      </c>
      <c r="I13" s="29"/>
      <c r="N13" s="148" t="s">
        <v>113</v>
      </c>
    </row>
    <row r="14" spans="1:14" ht="17.25" customHeight="1">
      <c r="A14" s="129" t="s">
        <v>26</v>
      </c>
      <c r="B14" s="10" t="s">
        <v>25</v>
      </c>
      <c r="C14" s="172"/>
      <c r="D14" s="172"/>
      <c r="E14" s="10" t="s">
        <v>27</v>
      </c>
      <c r="F14" s="172"/>
      <c r="G14" s="172"/>
      <c r="H14" s="10" t="s">
        <v>28</v>
      </c>
      <c r="I14" s="29"/>
      <c r="N14" s="148" t="s">
        <v>74</v>
      </c>
    </row>
    <row r="15" spans="1:14" ht="7.5" customHeight="1">
      <c r="A15" s="130"/>
      <c r="B15" s="12"/>
      <c r="C15" s="43"/>
      <c r="D15" s="43"/>
      <c r="E15" s="12"/>
      <c r="F15" s="43"/>
      <c r="G15" s="43"/>
      <c r="H15" s="12"/>
      <c r="I15" s="44"/>
      <c r="N15" s="148" t="s">
        <v>75</v>
      </c>
    </row>
    <row r="16" spans="1:14" ht="17.25" customHeight="1">
      <c r="A16" s="129" t="s">
        <v>24</v>
      </c>
      <c r="B16" s="10" t="s">
        <v>25</v>
      </c>
      <c r="C16" s="172"/>
      <c r="D16" s="172"/>
      <c r="E16" s="10" t="s">
        <v>27</v>
      </c>
      <c r="F16" s="172"/>
      <c r="G16" s="172"/>
      <c r="H16" s="10" t="s">
        <v>28</v>
      </c>
      <c r="I16" s="29"/>
      <c r="N16" s="148" t="s">
        <v>114</v>
      </c>
    </row>
    <row r="17" spans="1:14" ht="17.25" customHeight="1">
      <c r="A17" s="129" t="s">
        <v>26</v>
      </c>
      <c r="B17" s="10" t="s">
        <v>25</v>
      </c>
      <c r="C17" s="154"/>
      <c r="D17" s="154"/>
      <c r="E17" s="10" t="s">
        <v>27</v>
      </c>
      <c r="F17" s="154"/>
      <c r="G17" s="154"/>
      <c r="H17" s="10" t="s">
        <v>28</v>
      </c>
      <c r="I17" s="30"/>
      <c r="N17" s="148" t="s">
        <v>76</v>
      </c>
    </row>
    <row r="18" spans="1:14" ht="7.5" customHeight="1">
      <c r="A18" s="130"/>
      <c r="B18" s="12"/>
      <c r="C18" s="43"/>
      <c r="D18" s="43"/>
      <c r="E18" s="12"/>
      <c r="F18" s="43"/>
      <c r="G18" s="43"/>
      <c r="H18" s="12"/>
      <c r="I18" s="44"/>
      <c r="N18" s="148" t="s">
        <v>115</v>
      </c>
    </row>
    <row r="19" spans="1:14" ht="17.25" customHeight="1">
      <c r="A19" s="129" t="s">
        <v>24</v>
      </c>
      <c r="B19" s="10" t="s">
        <v>25</v>
      </c>
      <c r="C19" s="172"/>
      <c r="D19" s="172"/>
      <c r="E19" s="10" t="s">
        <v>27</v>
      </c>
      <c r="F19" s="172"/>
      <c r="G19" s="172"/>
      <c r="H19" s="10" t="s">
        <v>28</v>
      </c>
      <c r="I19" s="29"/>
      <c r="N19" s="148" t="s">
        <v>181</v>
      </c>
    </row>
    <row r="20" spans="1:14" ht="17.25" customHeight="1">
      <c r="A20" s="129" t="s">
        <v>26</v>
      </c>
      <c r="B20" s="10" t="s">
        <v>25</v>
      </c>
      <c r="C20" s="172"/>
      <c r="D20" s="172"/>
      <c r="E20" s="10" t="s">
        <v>27</v>
      </c>
      <c r="F20" s="172"/>
      <c r="G20" s="172"/>
      <c r="H20" s="10" t="s">
        <v>28</v>
      </c>
      <c r="I20" s="30"/>
      <c r="N20" s="148" t="s">
        <v>182</v>
      </c>
    </row>
    <row r="21" spans="1:14" ht="7.5" customHeight="1" thickBot="1">
      <c r="A21" s="8"/>
      <c r="B21" s="2"/>
      <c r="C21" s="9"/>
      <c r="D21" s="9"/>
      <c r="E21" s="10"/>
      <c r="F21" s="10"/>
      <c r="G21" s="10"/>
      <c r="H21" s="10"/>
      <c r="I21" s="28"/>
      <c r="N21" s="148" t="s">
        <v>77</v>
      </c>
    </row>
    <row r="22" spans="1:14" ht="17.25" customHeight="1">
      <c r="A22" s="192" t="s">
        <v>16</v>
      </c>
      <c r="B22" s="193"/>
      <c r="C22" s="193"/>
      <c r="D22" s="193"/>
      <c r="E22" s="193"/>
      <c r="F22" s="193"/>
      <c r="G22" s="193"/>
      <c r="H22" s="193"/>
      <c r="I22" s="194"/>
      <c r="N22" s="148" t="s">
        <v>78</v>
      </c>
    </row>
    <row r="23" spans="1:14" ht="29.25" customHeight="1">
      <c r="A23" s="31" t="s">
        <v>12</v>
      </c>
      <c r="B23" s="13" t="s">
        <v>1</v>
      </c>
      <c r="C23" s="13" t="s">
        <v>13</v>
      </c>
      <c r="D23" s="13" t="s">
        <v>14</v>
      </c>
      <c r="E23" s="13" t="s">
        <v>3</v>
      </c>
      <c r="F23" s="13" t="s">
        <v>4</v>
      </c>
      <c r="G23" s="13" t="s">
        <v>5</v>
      </c>
      <c r="H23" s="13" t="s">
        <v>6</v>
      </c>
      <c r="I23" s="32" t="s">
        <v>7</v>
      </c>
      <c r="N23" s="148" t="s">
        <v>79</v>
      </c>
    </row>
    <row r="24" spans="1:14" ht="17.25" customHeight="1">
      <c r="A24" s="33"/>
      <c r="B24" s="23"/>
      <c r="C24" s="21"/>
      <c r="D24" s="21"/>
      <c r="E24" s="121"/>
      <c r="F24" s="121"/>
      <c r="G24" s="121"/>
      <c r="H24" s="122"/>
      <c r="I24" s="134">
        <f>SUM(E24:H24)</f>
        <v>0</v>
      </c>
      <c r="N24" s="148" t="s">
        <v>80</v>
      </c>
    </row>
    <row r="25" spans="1:14" ht="17.25" customHeight="1">
      <c r="A25" s="33"/>
      <c r="B25" s="23"/>
      <c r="C25" s="21"/>
      <c r="D25" s="21"/>
      <c r="E25" s="121"/>
      <c r="F25" s="121"/>
      <c r="G25" s="121"/>
      <c r="H25" s="122"/>
      <c r="I25" s="134">
        <f aca="true" t="shared" si="0" ref="I25:I30">SUM(E25:H25)</f>
        <v>0</v>
      </c>
      <c r="N25" s="148" t="s">
        <v>81</v>
      </c>
    </row>
    <row r="26" spans="1:14" ht="17.25" customHeight="1">
      <c r="A26" s="33"/>
      <c r="B26" s="23"/>
      <c r="C26" s="21"/>
      <c r="D26" s="21"/>
      <c r="E26" s="121"/>
      <c r="F26" s="121"/>
      <c r="G26" s="121"/>
      <c r="H26" s="122"/>
      <c r="I26" s="134">
        <f t="shared" si="0"/>
        <v>0</v>
      </c>
      <c r="N26" s="148" t="s">
        <v>82</v>
      </c>
    </row>
    <row r="27" spans="1:14" ht="17.25" customHeight="1">
      <c r="A27" s="33"/>
      <c r="B27" s="23"/>
      <c r="C27" s="21"/>
      <c r="D27" s="21"/>
      <c r="E27" s="121"/>
      <c r="F27" s="121"/>
      <c r="G27" s="121"/>
      <c r="H27" s="122"/>
      <c r="I27" s="134">
        <f t="shared" si="0"/>
        <v>0</v>
      </c>
      <c r="N27" s="148" t="s">
        <v>83</v>
      </c>
    </row>
    <row r="28" spans="1:14" ht="17.25" customHeight="1">
      <c r="A28" s="33"/>
      <c r="B28" s="23"/>
      <c r="C28" s="21"/>
      <c r="D28" s="21"/>
      <c r="E28" s="121"/>
      <c r="F28" s="121"/>
      <c r="G28" s="121"/>
      <c r="H28" s="122"/>
      <c r="I28" s="134">
        <f t="shared" si="0"/>
        <v>0</v>
      </c>
      <c r="N28" s="148" t="s">
        <v>84</v>
      </c>
    </row>
    <row r="29" spans="1:14" ht="17.25" customHeight="1">
      <c r="A29" s="33"/>
      <c r="B29" s="23"/>
      <c r="C29" s="21"/>
      <c r="D29" s="21"/>
      <c r="E29" s="121"/>
      <c r="F29" s="121"/>
      <c r="G29" s="121"/>
      <c r="H29" s="122"/>
      <c r="I29" s="134">
        <f t="shared" si="0"/>
        <v>0</v>
      </c>
      <c r="N29" s="148" t="s">
        <v>85</v>
      </c>
    </row>
    <row r="30" spans="1:14" ht="17.25" customHeight="1">
      <c r="A30" s="33"/>
      <c r="B30" s="23"/>
      <c r="C30" s="21"/>
      <c r="D30" s="21"/>
      <c r="E30" s="121"/>
      <c r="F30" s="121"/>
      <c r="G30" s="121"/>
      <c r="H30" s="122"/>
      <c r="I30" s="134">
        <f t="shared" si="0"/>
        <v>0</v>
      </c>
      <c r="N30" s="148" t="s">
        <v>86</v>
      </c>
    </row>
    <row r="31" spans="1:14" ht="17.25" customHeight="1">
      <c r="A31" s="34" t="s">
        <v>15</v>
      </c>
      <c r="B31" s="14"/>
      <c r="C31" s="15"/>
      <c r="D31" s="15"/>
      <c r="E31" s="123"/>
      <c r="F31" s="123"/>
      <c r="G31" s="123"/>
      <c r="H31" s="124"/>
      <c r="I31" s="135">
        <f>SUM(I24:I30)</f>
        <v>0</v>
      </c>
      <c r="N31" s="148" t="s">
        <v>87</v>
      </c>
    </row>
    <row r="32" spans="1:14" ht="17.25" customHeight="1">
      <c r="A32" s="140" t="s">
        <v>127</v>
      </c>
      <c r="B32" s="141"/>
      <c r="C32" s="142">
        <f>SUM(E24:G30)</f>
        <v>0</v>
      </c>
      <c r="D32" s="143"/>
      <c r="E32" s="144" t="s">
        <v>128</v>
      </c>
      <c r="F32" s="144"/>
      <c r="G32" s="144">
        <f>SUM(H24:H30)</f>
        <v>0</v>
      </c>
      <c r="H32" s="127"/>
      <c r="I32" s="128"/>
      <c r="N32" s="148" t="s">
        <v>88</v>
      </c>
    </row>
    <row r="33" spans="1:14" ht="17.25" customHeight="1" thickBot="1">
      <c r="A33" s="195" t="s">
        <v>8</v>
      </c>
      <c r="B33" s="196"/>
      <c r="C33" s="196"/>
      <c r="D33" s="196"/>
      <c r="E33" s="196"/>
      <c r="F33" s="196"/>
      <c r="G33" s="196"/>
      <c r="H33" s="196"/>
      <c r="I33" s="197"/>
      <c r="N33" s="148" t="s">
        <v>89</v>
      </c>
    </row>
    <row r="34" spans="1:14" ht="17.25" customHeight="1" thickBot="1">
      <c r="A34" s="188" t="s">
        <v>21</v>
      </c>
      <c r="B34" s="189"/>
      <c r="C34" s="145" t="s">
        <v>180</v>
      </c>
      <c r="D34" s="188" t="s">
        <v>22</v>
      </c>
      <c r="E34" s="199"/>
      <c r="F34" s="146" t="str">
        <f>IF(OR(C34="x",C34="xx",C34="xxx",C34="xxxx",C34="xxxxx")," ","x")</f>
        <v> </v>
      </c>
      <c r="G34" s="120"/>
      <c r="I34" s="35"/>
      <c r="N34" s="148" t="s">
        <v>90</v>
      </c>
    </row>
    <row r="35" spans="2:14" ht="17.25" customHeight="1">
      <c r="B35" s="113"/>
      <c r="C35" s="16"/>
      <c r="D35" s="119"/>
      <c r="E35" s="16"/>
      <c r="F35" s="16"/>
      <c r="G35" s="16"/>
      <c r="H35" s="16"/>
      <c r="I35" s="35"/>
      <c r="N35" s="148" t="s">
        <v>91</v>
      </c>
    </row>
    <row r="36" spans="1:14" ht="32.25" customHeight="1">
      <c r="A36" s="118" t="s">
        <v>71</v>
      </c>
      <c r="B36" s="174" t="s">
        <v>17</v>
      </c>
      <c r="C36" s="174"/>
      <c r="D36" s="116" t="s">
        <v>1</v>
      </c>
      <c r="E36" s="198" t="s">
        <v>9</v>
      </c>
      <c r="F36" s="198"/>
      <c r="G36" s="152" t="s">
        <v>10</v>
      </c>
      <c r="H36" s="152"/>
      <c r="I36" s="36" t="s">
        <v>0</v>
      </c>
      <c r="N36" s="148" t="s">
        <v>116</v>
      </c>
    </row>
    <row r="37" spans="1:14" ht="17.25" customHeight="1">
      <c r="A37" s="115"/>
      <c r="B37" s="175"/>
      <c r="C37" s="175"/>
      <c r="D37" s="117"/>
      <c r="E37" s="176"/>
      <c r="F37" s="177"/>
      <c r="G37" s="173"/>
      <c r="H37" s="173"/>
      <c r="I37" s="125"/>
      <c r="N37" s="148" t="s">
        <v>117</v>
      </c>
    </row>
    <row r="38" spans="1:14" ht="17.25" customHeight="1">
      <c r="A38" s="115"/>
      <c r="B38" s="175"/>
      <c r="C38" s="175"/>
      <c r="D38" s="117"/>
      <c r="E38" s="176"/>
      <c r="F38" s="177"/>
      <c r="G38" s="173"/>
      <c r="H38" s="173"/>
      <c r="I38" s="125"/>
      <c r="N38" s="148" t="s">
        <v>118</v>
      </c>
    </row>
    <row r="39" spans="1:14" ht="17.25" customHeight="1">
      <c r="A39" s="115"/>
      <c r="B39" s="175"/>
      <c r="C39" s="175"/>
      <c r="D39" s="117"/>
      <c r="E39" s="176"/>
      <c r="F39" s="177"/>
      <c r="G39" s="173"/>
      <c r="H39" s="173"/>
      <c r="I39" s="125"/>
      <c r="N39" s="148" t="s">
        <v>92</v>
      </c>
    </row>
    <row r="40" spans="1:14" ht="17.25" customHeight="1">
      <c r="A40" s="115"/>
      <c r="B40" s="175"/>
      <c r="C40" s="175"/>
      <c r="D40" s="117"/>
      <c r="E40" s="176"/>
      <c r="F40" s="177"/>
      <c r="G40" s="173"/>
      <c r="H40" s="173"/>
      <c r="I40" s="125"/>
      <c r="N40" s="148" t="s">
        <v>93</v>
      </c>
    </row>
    <row r="41" spans="1:14" ht="17.25" customHeight="1">
      <c r="A41" s="115"/>
      <c r="B41" s="175"/>
      <c r="C41" s="175"/>
      <c r="D41" s="117"/>
      <c r="E41" s="176"/>
      <c r="F41" s="177"/>
      <c r="G41" s="173"/>
      <c r="H41" s="173"/>
      <c r="I41" s="125"/>
      <c r="N41" s="148" t="s">
        <v>94</v>
      </c>
    </row>
    <row r="42" spans="1:14" ht="17.25" customHeight="1">
      <c r="A42" s="115"/>
      <c r="B42" s="175"/>
      <c r="C42" s="175"/>
      <c r="D42" s="117"/>
      <c r="E42" s="176"/>
      <c r="F42" s="177"/>
      <c r="G42" s="173"/>
      <c r="H42" s="173"/>
      <c r="I42" s="125"/>
      <c r="N42" s="148" t="s">
        <v>191</v>
      </c>
    </row>
    <row r="43" spans="1:14" ht="17.25" customHeight="1">
      <c r="A43" s="115"/>
      <c r="B43" s="175"/>
      <c r="C43" s="175"/>
      <c r="D43" s="117"/>
      <c r="E43" s="176"/>
      <c r="F43" s="177"/>
      <c r="G43" s="173"/>
      <c r="H43" s="173"/>
      <c r="I43" s="125"/>
      <c r="N43" s="148" t="s">
        <v>119</v>
      </c>
    </row>
    <row r="44" spans="1:14" ht="17.25" customHeight="1">
      <c r="A44" s="115"/>
      <c r="B44" s="175"/>
      <c r="C44" s="175"/>
      <c r="D44" s="117"/>
      <c r="E44" s="176"/>
      <c r="F44" s="177"/>
      <c r="G44" s="202"/>
      <c r="H44" s="202"/>
      <c r="I44" s="125"/>
      <c r="N44" s="148" t="s">
        <v>95</v>
      </c>
    </row>
    <row r="45" spans="1:14" ht="17.25" customHeight="1">
      <c r="A45" s="203" t="s">
        <v>55</v>
      </c>
      <c r="B45" s="204"/>
      <c r="C45" s="205"/>
      <c r="D45" s="200"/>
      <c r="E45" s="200"/>
      <c r="F45" s="200"/>
      <c r="G45" s="200"/>
      <c r="H45" s="201"/>
      <c r="I45" s="136">
        <f>SUM(I37:I44)</f>
        <v>0</v>
      </c>
      <c r="N45" s="148" t="s">
        <v>96</v>
      </c>
    </row>
    <row r="46" spans="1:14" ht="17.25" customHeight="1">
      <c r="A46" s="34" t="s">
        <v>11</v>
      </c>
      <c r="B46" s="3"/>
      <c r="C46" s="17"/>
      <c r="D46" s="17"/>
      <c r="E46" s="17"/>
      <c r="F46" s="200"/>
      <c r="G46" s="200"/>
      <c r="H46" s="201"/>
      <c r="I46" s="125">
        <v>0</v>
      </c>
      <c r="N46" s="148" t="s">
        <v>120</v>
      </c>
    </row>
    <row r="47" spans="1:14" ht="17.25" customHeight="1">
      <c r="A47" s="8" t="s">
        <v>18</v>
      </c>
      <c r="B47" s="2"/>
      <c r="C47" s="9"/>
      <c r="D47" s="9"/>
      <c r="E47" s="9"/>
      <c r="F47" s="9"/>
      <c r="G47" s="9"/>
      <c r="H47" s="2"/>
      <c r="I47" s="137">
        <f>+I46+I45+I31</f>
        <v>0</v>
      </c>
      <c r="N47" s="148" t="s">
        <v>121</v>
      </c>
    </row>
    <row r="48" spans="1:14" ht="17.25" customHeight="1">
      <c r="A48" s="38" t="s">
        <v>19</v>
      </c>
      <c r="B48" s="18"/>
      <c r="C48" s="19"/>
      <c r="D48" s="19"/>
      <c r="E48" s="19"/>
      <c r="F48" s="19"/>
      <c r="G48" s="19"/>
      <c r="H48" s="18"/>
      <c r="I48" s="39"/>
      <c r="N48" s="148" t="s">
        <v>97</v>
      </c>
    </row>
    <row r="49" spans="1:14" ht="17.25" customHeight="1">
      <c r="A49" s="184" t="str">
        <f>letras(I47,1)</f>
        <v> COLONES 00/100 M.N.</v>
      </c>
      <c r="B49" s="185"/>
      <c r="C49" s="185"/>
      <c r="D49" s="185"/>
      <c r="E49" s="185"/>
      <c r="F49" s="185"/>
      <c r="G49" s="185"/>
      <c r="H49" s="185"/>
      <c r="I49" s="186"/>
      <c r="N49" s="148" t="s">
        <v>192</v>
      </c>
    </row>
    <row r="50" spans="1:14" ht="6.75" customHeight="1">
      <c r="A50" s="8"/>
      <c r="B50" s="2"/>
      <c r="C50" s="2"/>
      <c r="D50" s="2"/>
      <c r="E50" s="2"/>
      <c r="F50" s="2"/>
      <c r="G50" s="2"/>
      <c r="H50" s="2"/>
      <c r="I50" s="37"/>
      <c r="N50" s="148" t="s">
        <v>193</v>
      </c>
    </row>
    <row r="51" spans="1:14" ht="17.25" customHeight="1">
      <c r="A51" s="168" t="s">
        <v>20</v>
      </c>
      <c r="B51" s="169"/>
      <c r="C51" s="153"/>
      <c r="D51" s="170"/>
      <c r="E51" s="170"/>
      <c r="F51" s="170"/>
      <c r="G51" s="170"/>
      <c r="H51" s="170"/>
      <c r="I51" s="171"/>
      <c r="N51" s="148" t="s">
        <v>194</v>
      </c>
    </row>
    <row r="52" spans="1:14" ht="15.75" customHeight="1">
      <c r="A52" s="187"/>
      <c r="B52" s="170"/>
      <c r="C52" s="170"/>
      <c r="D52" s="170"/>
      <c r="E52" s="170"/>
      <c r="F52" s="170"/>
      <c r="G52" s="170"/>
      <c r="H52" s="170"/>
      <c r="I52" s="171"/>
      <c r="N52" s="148" t="s">
        <v>183</v>
      </c>
    </row>
    <row r="53" spans="1:14" ht="24" customHeight="1">
      <c r="A53" s="40"/>
      <c r="B53" s="5"/>
      <c r="C53" s="5"/>
      <c r="D53" s="5"/>
      <c r="E53" s="5"/>
      <c r="F53" s="5"/>
      <c r="G53" s="5"/>
      <c r="H53" s="5"/>
      <c r="I53" s="41"/>
      <c r="N53" s="148" t="s">
        <v>195</v>
      </c>
    </row>
    <row r="54" spans="1:14" ht="15.75" customHeight="1" thickBot="1">
      <c r="A54" s="181" t="s">
        <v>23</v>
      </c>
      <c r="B54" s="182"/>
      <c r="C54" s="182"/>
      <c r="D54" s="182"/>
      <c r="E54" s="182"/>
      <c r="F54" s="182"/>
      <c r="G54" s="182"/>
      <c r="H54" s="182"/>
      <c r="I54" s="183"/>
      <c r="N54" s="148" t="s">
        <v>184</v>
      </c>
    </row>
    <row r="55" ht="17.25" customHeight="1">
      <c r="N55" s="148" t="s">
        <v>185</v>
      </c>
    </row>
    <row r="56" ht="17.25" customHeight="1">
      <c r="N56" s="148" t="s">
        <v>186</v>
      </c>
    </row>
    <row r="57" ht="17.25" customHeight="1">
      <c r="N57" s="148" t="s">
        <v>196</v>
      </c>
    </row>
    <row r="58" ht="17.25" customHeight="1">
      <c r="N58" s="148" t="s">
        <v>98</v>
      </c>
    </row>
    <row r="59" ht="17.25" customHeight="1">
      <c r="N59" s="148" t="s">
        <v>99</v>
      </c>
    </row>
    <row r="60" ht="17.25" customHeight="1">
      <c r="N60" s="148" t="s">
        <v>100</v>
      </c>
    </row>
    <row r="61" ht="17.25" customHeight="1">
      <c r="N61" s="148" t="s">
        <v>101</v>
      </c>
    </row>
    <row r="62" ht="17.25" customHeight="1">
      <c r="N62" s="148" t="s">
        <v>102</v>
      </c>
    </row>
    <row r="63" ht="17.25" customHeight="1">
      <c r="N63" s="148" t="s">
        <v>122</v>
      </c>
    </row>
    <row r="64" ht="17.25" customHeight="1">
      <c r="N64" s="148" t="s">
        <v>103</v>
      </c>
    </row>
    <row r="65" ht="17.25" customHeight="1">
      <c r="N65" s="148" t="s">
        <v>123</v>
      </c>
    </row>
    <row r="66" ht="17.25" customHeight="1">
      <c r="N66" s="148" t="s">
        <v>197</v>
      </c>
    </row>
    <row r="67" ht="17.25" customHeight="1">
      <c r="N67" s="148" t="s">
        <v>187</v>
      </c>
    </row>
    <row r="68" ht="17.25" customHeight="1">
      <c r="N68" s="148" t="s">
        <v>124</v>
      </c>
    </row>
    <row r="69" ht="17.25" customHeight="1">
      <c r="N69" s="148" t="s">
        <v>125</v>
      </c>
    </row>
    <row r="70" ht="17.25" customHeight="1">
      <c r="N70" s="148" t="s">
        <v>104</v>
      </c>
    </row>
    <row r="71" ht="17.25" customHeight="1">
      <c r="N71" s="148" t="s">
        <v>132</v>
      </c>
    </row>
    <row r="72" ht="17.25" customHeight="1">
      <c r="N72" s="148" t="s">
        <v>105</v>
      </c>
    </row>
    <row r="73" ht="17.25" customHeight="1">
      <c r="N73" s="148" t="s">
        <v>126</v>
      </c>
    </row>
    <row r="74" ht="17.25" customHeight="1">
      <c r="N74" s="148" t="s">
        <v>106</v>
      </c>
    </row>
    <row r="75" ht="17.25" customHeight="1">
      <c r="N75" s="148" t="s">
        <v>107</v>
      </c>
    </row>
    <row r="76" ht="17.25" customHeight="1">
      <c r="N76" s="148" t="s">
        <v>108</v>
      </c>
    </row>
    <row r="77" ht="17.25" customHeight="1">
      <c r="N77" s="148" t="s">
        <v>109</v>
      </c>
    </row>
    <row r="78" ht="17.25" customHeight="1">
      <c r="N78" s="148" t="s">
        <v>133</v>
      </c>
    </row>
    <row r="79" ht="17.25" customHeight="1">
      <c r="N79" s="148" t="s">
        <v>134</v>
      </c>
    </row>
    <row r="80" ht="17.25" customHeight="1">
      <c r="N80" s="148" t="s">
        <v>135</v>
      </c>
    </row>
    <row r="81" ht="17.25" customHeight="1">
      <c r="N81" s="148" t="s">
        <v>136</v>
      </c>
    </row>
    <row r="82" ht="17.25" customHeight="1">
      <c r="N82" s="148" t="s">
        <v>137</v>
      </c>
    </row>
    <row r="83" ht="17.25" customHeight="1">
      <c r="N83" s="148" t="s">
        <v>138</v>
      </c>
    </row>
    <row r="84" ht="17.25" customHeight="1">
      <c r="N84" s="148" t="s">
        <v>198</v>
      </c>
    </row>
    <row r="85" ht="17.25" customHeight="1">
      <c r="N85" s="148" t="s">
        <v>139</v>
      </c>
    </row>
    <row r="86" ht="17.25" customHeight="1">
      <c r="N86" s="148" t="s">
        <v>140</v>
      </c>
    </row>
    <row r="87" ht="17.25" customHeight="1">
      <c r="N87" s="148" t="s">
        <v>142</v>
      </c>
    </row>
    <row r="88" ht="17.25" customHeight="1">
      <c r="N88" s="148" t="s">
        <v>143</v>
      </c>
    </row>
    <row r="89" ht="17.25" customHeight="1">
      <c r="N89" s="148" t="s">
        <v>144</v>
      </c>
    </row>
    <row r="90" ht="17.25" customHeight="1">
      <c r="N90" s="148" t="s">
        <v>145</v>
      </c>
    </row>
    <row r="91" ht="17.25" customHeight="1">
      <c r="N91" s="148" t="s">
        <v>146</v>
      </c>
    </row>
    <row r="92" ht="17.25" customHeight="1">
      <c r="N92" s="148" t="s">
        <v>147</v>
      </c>
    </row>
    <row r="93" ht="17.25" customHeight="1">
      <c r="N93" s="148" t="s">
        <v>148</v>
      </c>
    </row>
    <row r="94" ht="17.25" customHeight="1">
      <c r="N94" s="148" t="s">
        <v>149</v>
      </c>
    </row>
    <row r="95" ht="17.25" customHeight="1">
      <c r="N95" s="148" t="s">
        <v>150</v>
      </c>
    </row>
    <row r="96" ht="17.25" customHeight="1">
      <c r="N96" s="148" t="s">
        <v>151</v>
      </c>
    </row>
    <row r="97" ht="17.25" customHeight="1">
      <c r="N97" s="148" t="s">
        <v>152</v>
      </c>
    </row>
    <row r="98" ht="17.25" customHeight="1">
      <c r="N98" s="148" t="s">
        <v>153</v>
      </c>
    </row>
    <row r="99" ht="17.25" customHeight="1">
      <c r="N99" s="148" t="s">
        <v>154</v>
      </c>
    </row>
    <row r="100" ht="17.25" customHeight="1">
      <c r="N100" s="148" t="s">
        <v>155</v>
      </c>
    </row>
    <row r="101" ht="17.25" customHeight="1">
      <c r="N101" s="148" t="s">
        <v>156</v>
      </c>
    </row>
    <row r="102" ht="17.25" customHeight="1">
      <c r="N102" s="148" t="s">
        <v>157</v>
      </c>
    </row>
    <row r="103" ht="17.25" customHeight="1">
      <c r="N103" s="148" t="s">
        <v>158</v>
      </c>
    </row>
    <row r="104" ht="17.25" customHeight="1">
      <c r="N104" s="148" t="s">
        <v>159</v>
      </c>
    </row>
    <row r="105" ht="17.25" customHeight="1">
      <c r="N105" s="148" t="s">
        <v>160</v>
      </c>
    </row>
    <row r="106" ht="17.25" customHeight="1">
      <c r="N106" s="148" t="s">
        <v>161</v>
      </c>
    </row>
    <row r="107" ht="17.25" customHeight="1">
      <c r="N107" s="148" t="s">
        <v>162</v>
      </c>
    </row>
    <row r="108" ht="17.25" customHeight="1">
      <c r="N108" s="148" t="s">
        <v>163</v>
      </c>
    </row>
    <row r="109" ht="17.25" customHeight="1">
      <c r="N109" s="148" t="s">
        <v>164</v>
      </c>
    </row>
    <row r="110" ht="17.25" customHeight="1">
      <c r="N110" s="148" t="s">
        <v>165</v>
      </c>
    </row>
    <row r="111" ht="17.25" customHeight="1">
      <c r="N111" s="148" t="s">
        <v>166</v>
      </c>
    </row>
    <row r="112" ht="17.25" customHeight="1">
      <c r="N112" s="148" t="s">
        <v>167</v>
      </c>
    </row>
    <row r="113" ht="17.25" customHeight="1">
      <c r="N113" s="148" t="s">
        <v>168</v>
      </c>
    </row>
    <row r="114" ht="17.25" customHeight="1">
      <c r="N114" s="148" t="s">
        <v>169</v>
      </c>
    </row>
    <row r="115" ht="17.25" customHeight="1">
      <c r="N115" s="148" t="s">
        <v>171</v>
      </c>
    </row>
    <row r="116" ht="17.25" customHeight="1">
      <c r="N116" s="148" t="s">
        <v>170</v>
      </c>
    </row>
    <row r="117" ht="17.25" customHeight="1">
      <c r="N117" s="148" t="s">
        <v>172</v>
      </c>
    </row>
    <row r="118" ht="17.25" customHeight="1">
      <c r="N118" s="148" t="s">
        <v>177</v>
      </c>
    </row>
    <row r="119" ht="17.25" customHeight="1">
      <c r="N119" s="148" t="s">
        <v>174</v>
      </c>
    </row>
    <row r="120" ht="17.25" customHeight="1">
      <c r="N120" s="148" t="s">
        <v>178</v>
      </c>
    </row>
    <row r="121" ht="17.25" customHeight="1">
      <c r="N121" s="148" t="s">
        <v>175</v>
      </c>
    </row>
    <row r="122" ht="17.25" customHeight="1">
      <c r="N122" s="148" t="s">
        <v>173</v>
      </c>
    </row>
    <row r="123" ht="17.25" customHeight="1">
      <c r="N123" s="148" t="s">
        <v>176</v>
      </c>
    </row>
    <row r="124" ht="17.25" customHeight="1">
      <c r="N124" s="148" t="s">
        <v>141</v>
      </c>
    </row>
  </sheetData>
  <sheetProtection/>
  <mergeCells count="68">
    <mergeCell ref="A45:B45"/>
    <mergeCell ref="E44:F44"/>
    <mergeCell ref="C45:H45"/>
    <mergeCell ref="E39:F39"/>
    <mergeCell ref="E40:F40"/>
    <mergeCell ref="E41:F41"/>
    <mergeCell ref="E42:F42"/>
    <mergeCell ref="E43:F43"/>
    <mergeCell ref="F46:H46"/>
    <mergeCell ref="G40:H40"/>
    <mergeCell ref="G41:H41"/>
    <mergeCell ref="G42:H42"/>
    <mergeCell ref="G43:H43"/>
    <mergeCell ref="G44:H44"/>
    <mergeCell ref="C16:D16"/>
    <mergeCell ref="F16:G16"/>
    <mergeCell ref="C17:D17"/>
    <mergeCell ref="F17:G17"/>
    <mergeCell ref="C13:D13"/>
    <mergeCell ref="F13:G13"/>
    <mergeCell ref="C14:D14"/>
    <mergeCell ref="A22:I22"/>
    <mergeCell ref="A33:I33"/>
    <mergeCell ref="G36:H36"/>
    <mergeCell ref="E36:F36"/>
    <mergeCell ref="D34:E34"/>
    <mergeCell ref="E38:F38"/>
    <mergeCell ref="A1:I1"/>
    <mergeCell ref="D11:G11"/>
    <mergeCell ref="A5:B5"/>
    <mergeCell ref="A54:I54"/>
    <mergeCell ref="C19:D19"/>
    <mergeCell ref="C20:D20"/>
    <mergeCell ref="F19:G19"/>
    <mergeCell ref="F20:G20"/>
    <mergeCell ref="A49:I49"/>
    <mergeCell ref="A52:I52"/>
    <mergeCell ref="A34:B34"/>
    <mergeCell ref="G38:H38"/>
    <mergeCell ref="B3:E4"/>
    <mergeCell ref="G37:H37"/>
    <mergeCell ref="E37:F37"/>
    <mergeCell ref="A9:B9"/>
    <mergeCell ref="C9:I9"/>
    <mergeCell ref="A11:C11"/>
    <mergeCell ref="A51:B51"/>
    <mergeCell ref="C51:I51"/>
    <mergeCell ref="F14:G14"/>
    <mergeCell ref="G39:H39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7:B7"/>
    <mergeCell ref="F7:G7"/>
    <mergeCell ref="H7:I7"/>
    <mergeCell ref="C7:E7"/>
    <mergeCell ref="G5:H5"/>
    <mergeCell ref="G3:I3"/>
    <mergeCell ref="G2:I2"/>
    <mergeCell ref="C5:F5"/>
    <mergeCell ref="A6:B6"/>
    <mergeCell ref="C6:I6"/>
  </mergeCells>
  <dataValidations count="1">
    <dataValidation type="list" allowBlank="1" showInputMessage="1" showErrorMessage="1" promptTitle="Campo Obligatorio" prompt="Si hace uso de  vehículo institucional debe seleccionar el número de placa del vehículo en el que viajó&#10;&#10;DAR CLIC EN LA PESTAÑA, si usa dos o tres vehículos adicionales, posiciónese en las celdas siguientes.&#10;" sqref="A37:A44">
      <formula1>$N$2:$N$124</formula1>
    </dataValidation>
  </dataValidations>
  <printOptions horizontalCentered="1" verticalCentered="1"/>
  <pageMargins left="0.1968503937007874" right="0.1968503937007874" top="0.1968503937007874" bottom="0" header="0.4330708661417323" footer="0"/>
  <pageSetup fitToHeight="0" fitToWidth="0"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Q65"/>
  <sheetViews>
    <sheetView zoomScalePageLayoutView="0" workbookViewId="0" topLeftCell="A7">
      <selection activeCell="I16" sqref="I16"/>
    </sheetView>
  </sheetViews>
  <sheetFormatPr defaultColWidth="11.421875" defaultRowHeight="12.75"/>
  <cols>
    <col min="1" max="1" width="1.7109375" style="1" customWidth="1"/>
    <col min="2" max="2" width="2.57421875" style="1" customWidth="1"/>
    <col min="3" max="3" width="8.00390625" style="2" customWidth="1"/>
    <col min="4" max="4" width="11.00390625" style="2" customWidth="1"/>
    <col min="5" max="5" width="9.28125" style="2" customWidth="1"/>
    <col min="6" max="9" width="6.8515625" style="2" customWidth="1"/>
    <col min="10" max="10" width="3.7109375" style="2" customWidth="1"/>
    <col min="11" max="11" width="6.8515625" style="47" customWidth="1"/>
    <col min="12" max="13" width="6.8515625" style="2" customWidth="1"/>
    <col min="14" max="14" width="13.00390625" style="2" customWidth="1"/>
    <col min="15" max="15" width="6.8515625" style="2" customWidth="1"/>
    <col min="16" max="16" width="4.140625" style="47" customWidth="1"/>
    <col min="17" max="17" width="11.421875" style="2" customWidth="1"/>
    <col min="18" max="16384" width="11.421875" style="1" customWidth="1"/>
  </cols>
  <sheetData>
    <row r="1" spans="1:16" ht="18">
      <c r="A1" s="73"/>
      <c r="B1" s="90"/>
      <c r="C1" s="206" t="s">
        <v>50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74"/>
      <c r="P1" s="46"/>
    </row>
    <row r="2" spans="1:16" ht="18">
      <c r="A2" s="8"/>
      <c r="B2" s="2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91"/>
      <c r="P2" s="46"/>
    </row>
    <row r="3" spans="1:15" ht="8.25" customHeight="1">
      <c r="A3" s="8"/>
      <c r="B3" s="77"/>
      <c r="C3" s="78"/>
      <c r="D3" s="78"/>
      <c r="E3" s="78"/>
      <c r="F3" s="78"/>
      <c r="G3" s="78"/>
      <c r="H3" s="78"/>
      <c r="I3" s="79"/>
      <c r="J3" s="80"/>
      <c r="K3" s="83"/>
      <c r="L3" s="84"/>
      <c r="M3" s="84"/>
      <c r="N3" s="84"/>
      <c r="O3" s="92"/>
    </row>
    <row r="4" spans="1:16" ht="12.75">
      <c r="A4" s="8"/>
      <c r="B4" s="82"/>
      <c r="E4" s="50" t="s">
        <v>40</v>
      </c>
      <c r="F4" s="50"/>
      <c r="G4" s="215" t="str">
        <f>IF(N4="X"," ","X")</f>
        <v> </v>
      </c>
      <c r="H4" s="215"/>
      <c r="J4" s="81"/>
      <c r="K4" s="213" t="s">
        <v>41</v>
      </c>
      <c r="L4" s="214"/>
      <c r="M4" s="214"/>
      <c r="N4" s="51" t="str">
        <f>IF(C7&gt;0," ","X")</f>
        <v>X</v>
      </c>
      <c r="O4" s="52"/>
      <c r="P4" s="53"/>
    </row>
    <row r="5" spans="1:15" ht="12.75">
      <c r="A5" s="8"/>
      <c r="B5" s="82"/>
      <c r="J5" s="81"/>
      <c r="K5" s="85"/>
      <c r="O5" s="37"/>
    </row>
    <row r="6" spans="1:15" ht="15">
      <c r="A6" s="8"/>
      <c r="B6" s="82"/>
      <c r="C6" s="6" t="s">
        <v>51</v>
      </c>
      <c r="D6" s="54"/>
      <c r="E6" s="211" t="s">
        <v>42</v>
      </c>
      <c r="F6" s="211"/>
      <c r="G6" s="211"/>
      <c r="H6" s="211"/>
      <c r="I6" s="211"/>
      <c r="J6" s="81"/>
      <c r="K6" s="212" t="s">
        <v>52</v>
      </c>
      <c r="L6" s="211"/>
      <c r="M6" s="211"/>
      <c r="O6" s="37"/>
    </row>
    <row r="7" spans="1:15" ht="12.75">
      <c r="A7" s="8"/>
      <c r="B7" s="82"/>
      <c r="C7" s="219">
        <v>0</v>
      </c>
      <c r="D7" s="219"/>
      <c r="J7" s="81"/>
      <c r="K7" s="82"/>
      <c r="L7" s="222">
        <f>IF(N4="x",REPADM!I47,0)</f>
        <v>0</v>
      </c>
      <c r="M7" s="222"/>
      <c r="N7" s="222"/>
      <c r="O7" s="37"/>
    </row>
    <row r="8" spans="1:15" ht="15">
      <c r="A8" s="8"/>
      <c r="B8" s="82"/>
      <c r="E8" s="211" t="s">
        <v>43</v>
      </c>
      <c r="F8" s="211"/>
      <c r="H8" s="55" t="s">
        <v>44</v>
      </c>
      <c r="I8" s="55"/>
      <c r="J8" s="81"/>
      <c r="K8" s="86"/>
      <c r="L8" s="222"/>
      <c r="M8" s="222"/>
      <c r="N8" s="222"/>
      <c r="O8" s="37"/>
    </row>
    <row r="9" spans="1:15" ht="15">
      <c r="A9" s="8"/>
      <c r="B9" s="82"/>
      <c r="E9" s="221">
        <f>IF(C12&gt;C7,+C12-+C7,0)</f>
        <v>0</v>
      </c>
      <c r="F9" s="221"/>
      <c r="G9" s="56"/>
      <c r="H9" s="221">
        <f>IF(C7&gt;C12,C7-C12,0)</f>
        <v>0</v>
      </c>
      <c r="I9" s="221"/>
      <c r="J9" s="81"/>
      <c r="K9" s="85"/>
      <c r="O9" s="37"/>
    </row>
    <row r="10" spans="1:15" ht="15">
      <c r="A10" s="8"/>
      <c r="B10" s="82"/>
      <c r="E10" s="72"/>
      <c r="F10" s="72"/>
      <c r="G10" s="56"/>
      <c r="H10" s="72"/>
      <c r="I10" s="72"/>
      <c r="J10" s="81"/>
      <c r="K10" s="85"/>
      <c r="O10" s="37"/>
    </row>
    <row r="11" spans="1:15" ht="12.75">
      <c r="A11" s="8"/>
      <c r="B11" s="82"/>
      <c r="C11" s="6" t="s">
        <v>54</v>
      </c>
      <c r="E11" s="57"/>
      <c r="F11" s="57"/>
      <c r="G11" s="57"/>
      <c r="H11" s="57"/>
      <c r="I11" s="57"/>
      <c r="J11" s="81"/>
      <c r="K11" s="85"/>
      <c r="O11" s="37"/>
    </row>
    <row r="12" spans="1:15" ht="12.75">
      <c r="A12" s="8"/>
      <c r="B12" s="82"/>
      <c r="C12" s="220">
        <f>IF(N4="X",0,REPADM!I47)</f>
        <v>0</v>
      </c>
      <c r="D12" s="220"/>
      <c r="J12" s="81"/>
      <c r="K12" s="85"/>
      <c r="O12" s="37"/>
    </row>
    <row r="13" spans="1:15" ht="8.25" customHeight="1">
      <c r="A13" s="8"/>
      <c r="B13" s="4"/>
      <c r="C13" s="89"/>
      <c r="D13" s="89"/>
      <c r="E13" s="5"/>
      <c r="F13" s="5"/>
      <c r="G13" s="5"/>
      <c r="H13" s="5"/>
      <c r="I13" s="5"/>
      <c r="J13" s="20"/>
      <c r="K13" s="87"/>
      <c r="L13" s="5"/>
      <c r="M13" s="5"/>
      <c r="N13" s="5"/>
      <c r="O13" s="41"/>
    </row>
    <row r="14" spans="1:15" ht="12.75">
      <c r="A14" s="8"/>
      <c r="B14" s="2"/>
      <c r="L14" s="58"/>
      <c r="M14" s="58"/>
      <c r="N14" s="58"/>
      <c r="O14" s="59"/>
    </row>
    <row r="15" spans="1:15" ht="26.25" customHeight="1">
      <c r="A15" s="8"/>
      <c r="B15" s="2"/>
      <c r="C15" s="207" t="s">
        <v>179</v>
      </c>
      <c r="D15" s="207"/>
      <c r="E15" s="207"/>
      <c r="F15" s="207"/>
      <c r="G15" s="207"/>
      <c r="H15" s="48"/>
      <c r="I15" s="209" t="s">
        <v>199</v>
      </c>
      <c r="J15" s="209"/>
      <c r="K15" s="209"/>
      <c r="L15" s="209"/>
      <c r="M15" s="209"/>
      <c r="N15" s="209"/>
      <c r="O15" s="37"/>
    </row>
    <row r="16" spans="1:15" ht="12.75" customHeight="1">
      <c r="A16" s="8"/>
      <c r="B16" s="2"/>
      <c r="C16" s="210" t="s">
        <v>53</v>
      </c>
      <c r="D16" s="210"/>
      <c r="E16" s="210"/>
      <c r="F16" s="210"/>
      <c r="G16" s="210"/>
      <c r="H16" s="60"/>
      <c r="I16" s="2" t="s">
        <v>45</v>
      </c>
      <c r="J16" s="61"/>
      <c r="K16" s="61"/>
      <c r="L16" s="61"/>
      <c r="O16" s="37"/>
    </row>
    <row r="17" spans="1:15" ht="12.75">
      <c r="A17" s="8"/>
      <c r="B17" s="2"/>
      <c r="C17" s="62"/>
      <c r="D17" s="62"/>
      <c r="E17" s="62"/>
      <c r="F17" s="62"/>
      <c r="G17" s="62"/>
      <c r="H17" s="60"/>
      <c r="I17" s="208"/>
      <c r="J17" s="208"/>
      <c r="K17" s="208"/>
      <c r="L17" s="208"/>
      <c r="M17" s="208"/>
      <c r="O17" s="37"/>
    </row>
    <row r="18" spans="1:15" ht="12.75">
      <c r="A18" s="8"/>
      <c r="B18" s="2"/>
      <c r="C18" s="62"/>
      <c r="D18" s="62"/>
      <c r="E18" s="62"/>
      <c r="F18" s="62"/>
      <c r="G18" s="62"/>
      <c r="H18" s="62"/>
      <c r="K18" s="2"/>
      <c r="O18" s="37"/>
    </row>
    <row r="19" spans="1:15" ht="15" customHeight="1">
      <c r="A19" s="8"/>
      <c r="B19" s="2"/>
      <c r="C19" s="208"/>
      <c r="D19" s="208"/>
      <c r="E19" s="208"/>
      <c r="F19" s="208"/>
      <c r="G19" s="208"/>
      <c r="H19" s="58"/>
      <c r="I19" s="63"/>
      <c r="J19" s="63"/>
      <c r="K19" s="63"/>
      <c r="L19" s="63"/>
      <c r="M19" s="63"/>
      <c r="O19" s="37"/>
    </row>
    <row r="20" spans="1:15" ht="12.75">
      <c r="A20" s="8"/>
      <c r="B20" s="2"/>
      <c r="E20" s="61"/>
      <c r="F20" s="61"/>
      <c r="G20" s="61"/>
      <c r="H20" s="61"/>
      <c r="I20" s="22" t="s">
        <v>46</v>
      </c>
      <c r="J20" s="22"/>
      <c r="K20" s="22"/>
      <c r="L20" s="22"/>
      <c r="M20" s="22"/>
      <c r="O20" s="37"/>
    </row>
    <row r="21" spans="1:15" ht="12.75">
      <c r="A21" s="8"/>
      <c r="B21" s="2"/>
      <c r="O21" s="37"/>
    </row>
    <row r="22" spans="1:15" ht="12.75">
      <c r="A22" s="8"/>
      <c r="B22" s="2"/>
      <c r="C22" s="207" t="s">
        <v>47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37"/>
    </row>
    <row r="23" spans="1:15" ht="12.75">
      <c r="A23" s="8"/>
      <c r="B23" s="2"/>
      <c r="O23" s="37"/>
    </row>
    <row r="24" spans="1:15" ht="12.75">
      <c r="A24" s="8"/>
      <c r="B24" s="2"/>
      <c r="C24" s="2" t="s">
        <v>45</v>
      </c>
      <c r="D24" s="225"/>
      <c r="E24" s="225"/>
      <c r="F24" s="225"/>
      <c r="G24" s="225"/>
      <c r="J24" s="226" t="s">
        <v>46</v>
      </c>
      <c r="K24" s="226"/>
      <c r="L24" s="227"/>
      <c r="M24" s="227"/>
      <c r="O24" s="37"/>
    </row>
    <row r="25" spans="1:15" ht="12.75">
      <c r="A25" s="8"/>
      <c r="B25" s="2"/>
      <c r="D25" s="208"/>
      <c r="E25" s="208"/>
      <c r="F25" s="208"/>
      <c r="G25" s="208"/>
      <c r="L25" s="204"/>
      <c r="M25" s="204"/>
      <c r="O25" s="37"/>
    </row>
    <row r="26" spans="1:15" ht="12.75">
      <c r="A26" s="8"/>
      <c r="B26" s="2"/>
      <c r="C26" s="47"/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37"/>
    </row>
    <row r="27" spans="1:15" ht="15">
      <c r="A27" s="8"/>
      <c r="B27" s="2"/>
      <c r="C27" s="47"/>
      <c r="D27" s="216"/>
      <c r="E27" s="216"/>
      <c r="F27" s="138"/>
      <c r="G27" s="138"/>
      <c r="H27" s="138"/>
      <c r="I27" s="139"/>
      <c r="J27" s="47"/>
      <c r="K27" s="224"/>
      <c r="L27" s="224"/>
      <c r="M27" s="224"/>
      <c r="N27" s="47"/>
      <c r="O27" s="37"/>
    </row>
    <row r="28" spans="1:15" ht="15">
      <c r="A28" s="8"/>
      <c r="B28" s="2"/>
      <c r="C28" s="47"/>
      <c r="D28" s="138"/>
      <c r="E28" s="138"/>
      <c r="F28" s="138"/>
      <c r="G28" s="138"/>
      <c r="H28" s="138"/>
      <c r="I28" s="47"/>
      <c r="J28" s="47"/>
      <c r="L28" s="47"/>
      <c r="M28" s="47"/>
      <c r="N28" s="47"/>
      <c r="O28" s="37"/>
    </row>
    <row r="29" spans="1:15" ht="15">
      <c r="A29" s="8"/>
      <c r="B29" s="2"/>
      <c r="C29" s="47"/>
      <c r="D29" s="138"/>
      <c r="E29" s="138"/>
      <c r="F29" s="138"/>
      <c r="G29" s="138"/>
      <c r="H29" s="138"/>
      <c r="I29" s="47"/>
      <c r="J29" s="47"/>
      <c r="K29" s="224"/>
      <c r="L29" s="224"/>
      <c r="M29" s="47"/>
      <c r="N29" s="47"/>
      <c r="O29" s="37"/>
    </row>
    <row r="30" spans="1:15" ht="12.75">
      <c r="A30" s="8"/>
      <c r="B30" s="2"/>
      <c r="O30" s="37"/>
    </row>
    <row r="31" spans="1:16" ht="15.75">
      <c r="A31" s="8"/>
      <c r="B31" s="2"/>
      <c r="O31" s="49"/>
      <c r="P31" s="64"/>
    </row>
    <row r="32" spans="1:15" ht="12.75">
      <c r="A32" s="8"/>
      <c r="B32" s="2"/>
      <c r="O32" s="37"/>
    </row>
    <row r="33" spans="1:15" ht="12.75">
      <c r="A33" s="8"/>
      <c r="B33" s="2"/>
      <c r="O33" s="37"/>
    </row>
    <row r="34" spans="1:15" ht="12.75">
      <c r="A34" s="8"/>
      <c r="B34" s="2"/>
      <c r="O34" s="37"/>
    </row>
    <row r="35" spans="1:15" ht="12.75">
      <c r="A35" s="8"/>
      <c r="B35" s="2"/>
      <c r="D35" s="126"/>
      <c r="E35" s="126"/>
      <c r="F35" s="126"/>
      <c r="G35" s="126"/>
      <c r="L35" s="126"/>
      <c r="M35" s="126"/>
      <c r="O35" s="37"/>
    </row>
    <row r="36" spans="1:15" ht="12.75">
      <c r="A36" s="8"/>
      <c r="B36" s="2"/>
      <c r="O36" s="37"/>
    </row>
    <row r="37" spans="1:15" ht="15.75">
      <c r="A37" s="8"/>
      <c r="B37" s="2"/>
      <c r="C37" s="217" t="s">
        <v>48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75"/>
    </row>
    <row r="38" spans="1:17" s="65" customFormat="1" ht="4.5" customHeight="1">
      <c r="A38" s="76"/>
      <c r="B38" s="47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75"/>
      <c r="P38" s="47"/>
      <c r="Q38" s="47"/>
    </row>
    <row r="39" spans="1:17" s="65" customFormat="1" ht="4.5" customHeight="1">
      <c r="A39" s="76"/>
      <c r="B39" s="4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5"/>
      <c r="P39" s="47"/>
      <c r="Q39" s="47"/>
    </row>
    <row r="40" spans="1:15" ht="9.75" customHeight="1">
      <c r="A40" s="8"/>
      <c r="B40" s="2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37"/>
    </row>
    <row r="41" spans="1:15" ht="182.25" customHeight="1">
      <c r="A41" s="8"/>
      <c r="B41" s="2"/>
      <c r="C41" s="66"/>
      <c r="D41" s="223" t="s">
        <v>56</v>
      </c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37"/>
    </row>
    <row r="42" spans="1:15" ht="12.75">
      <c r="A42" s="8"/>
      <c r="B42" s="2"/>
      <c r="C42" s="66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37"/>
    </row>
    <row r="43" spans="1:15" ht="12.75">
      <c r="A43" s="8"/>
      <c r="B43" s="2"/>
      <c r="C43" s="66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37"/>
    </row>
    <row r="44" spans="1:15" ht="12.75">
      <c r="A44" s="8"/>
      <c r="B44" s="2"/>
      <c r="C44" s="66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37"/>
    </row>
    <row r="45" spans="1:15" ht="12.75">
      <c r="A45" s="8"/>
      <c r="B45" s="2"/>
      <c r="C45" s="66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37"/>
    </row>
    <row r="46" spans="1:15" ht="12.75">
      <c r="A46" s="8"/>
      <c r="B46" s="2"/>
      <c r="C46" s="66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37"/>
    </row>
    <row r="47" spans="1:15" ht="12.75">
      <c r="A47" s="8"/>
      <c r="B47" s="2"/>
      <c r="H47" s="218" t="s">
        <v>49</v>
      </c>
      <c r="I47" s="218"/>
      <c r="J47" s="218"/>
      <c r="K47" s="218"/>
      <c r="L47" s="218"/>
      <c r="M47" s="218"/>
      <c r="O47" s="37"/>
    </row>
    <row r="48" spans="1:15" ht="13.5" thickBot="1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9"/>
      <c r="L48" s="68"/>
      <c r="M48" s="68"/>
      <c r="N48" s="68"/>
      <c r="O48" s="70"/>
    </row>
    <row r="49" spans="1:2" ht="12.75">
      <c r="A49" s="2"/>
      <c r="B49" s="2"/>
    </row>
    <row r="50" ht="12.75">
      <c r="A50" s="2"/>
    </row>
    <row r="51" spans="1:3" ht="12.75">
      <c r="A51" s="2"/>
      <c r="C51" s="71"/>
    </row>
    <row r="52" spans="1:3" ht="12.75">
      <c r="A52" s="2"/>
      <c r="C52" s="71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</sheetData>
  <sheetProtection/>
  <mergeCells count="26">
    <mergeCell ref="D27:E27"/>
    <mergeCell ref="C37:N37"/>
    <mergeCell ref="H47:M47"/>
    <mergeCell ref="C7:D7"/>
    <mergeCell ref="C12:D12"/>
    <mergeCell ref="E9:F9"/>
    <mergeCell ref="H9:I9"/>
    <mergeCell ref="E8:F8"/>
    <mergeCell ref="L7:N8"/>
    <mergeCell ref="D41:N46"/>
    <mergeCell ref="K27:M27"/>
    <mergeCell ref="K29:L29"/>
    <mergeCell ref="D24:G25"/>
    <mergeCell ref="J24:K24"/>
    <mergeCell ref="L24:M25"/>
    <mergeCell ref="C22:N22"/>
    <mergeCell ref="C1:N1"/>
    <mergeCell ref="C15:G15"/>
    <mergeCell ref="C19:G19"/>
    <mergeCell ref="I15:N15"/>
    <mergeCell ref="C16:G16"/>
    <mergeCell ref="I17:M17"/>
    <mergeCell ref="E6:I6"/>
    <mergeCell ref="K6:M6"/>
    <mergeCell ref="K4:M4"/>
    <mergeCell ref="G4:H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G29"/>
  <sheetViews>
    <sheetView zoomScalePageLayoutView="0" workbookViewId="0" topLeftCell="A1">
      <selection activeCell="D28" sqref="D28:E28"/>
    </sheetView>
  </sheetViews>
  <sheetFormatPr defaultColWidth="11.421875" defaultRowHeight="12.75"/>
  <cols>
    <col min="1" max="1" width="11.421875" style="1" customWidth="1"/>
    <col min="2" max="2" width="13.00390625" style="1" customWidth="1"/>
    <col min="3" max="3" width="11.421875" style="1" customWidth="1"/>
    <col min="4" max="4" width="14.00390625" style="1" customWidth="1"/>
    <col min="5" max="16384" width="11.421875" style="1" customWidth="1"/>
  </cols>
  <sheetData>
    <row r="1" spans="1:7" ht="13.5" thickBot="1">
      <c r="A1" s="247"/>
      <c r="B1" s="248"/>
      <c r="C1" s="248"/>
      <c r="D1" s="248"/>
      <c r="E1" s="248"/>
      <c r="F1" s="248"/>
      <c r="G1" s="233"/>
    </row>
    <row r="2" spans="1:7" ht="15">
      <c r="A2" s="100"/>
      <c r="B2" s="249" t="s">
        <v>57</v>
      </c>
      <c r="C2" s="249"/>
      <c r="D2" s="250"/>
      <c r="E2" s="251" t="s">
        <v>58</v>
      </c>
      <c r="F2" s="252"/>
      <c r="G2" s="253"/>
    </row>
    <row r="3" spans="1:7" ht="16.5" thickBot="1">
      <c r="A3" s="101"/>
      <c r="B3" s="257" t="s">
        <v>38</v>
      </c>
      <c r="C3" s="257"/>
      <c r="D3" s="258"/>
      <c r="E3" s="254"/>
      <c r="F3" s="255"/>
      <c r="G3" s="256"/>
    </row>
    <row r="4" spans="1:7" ht="13.5" thickBot="1">
      <c r="A4" s="102"/>
      <c r="B4" s="58"/>
      <c r="C4" s="58"/>
      <c r="D4" s="58"/>
      <c r="E4" s="2"/>
      <c r="F4" s="2"/>
      <c r="G4" s="37"/>
    </row>
    <row r="5" spans="1:7" ht="13.5" thickBot="1">
      <c r="A5" s="93" t="s">
        <v>34</v>
      </c>
      <c r="B5" s="94" t="s">
        <v>59</v>
      </c>
      <c r="C5" s="94" t="s">
        <v>33</v>
      </c>
      <c r="D5" s="2"/>
      <c r="E5" s="103" t="s">
        <v>60</v>
      </c>
      <c r="F5" s="104"/>
      <c r="G5" s="105"/>
    </row>
    <row r="6" spans="1:7" ht="12.75">
      <c r="A6" s="95"/>
      <c r="B6" s="96"/>
      <c r="C6" s="96"/>
      <c r="D6" s="2"/>
      <c r="E6" s="2"/>
      <c r="F6" s="2"/>
      <c r="G6" s="37"/>
    </row>
    <row r="7" spans="1:7" ht="13.5" thickBot="1">
      <c r="A7" s="8"/>
      <c r="B7" s="2"/>
      <c r="C7" s="2"/>
      <c r="D7" s="2"/>
      <c r="E7" s="2"/>
      <c r="F7" s="2"/>
      <c r="G7" s="37"/>
    </row>
    <row r="8" spans="1:7" ht="13.5" thickBot="1">
      <c r="A8" s="106" t="s">
        <v>61</v>
      </c>
      <c r="B8" s="241">
        <f>REPADM!C5</f>
        <v>0</v>
      </c>
      <c r="C8" s="241"/>
      <c r="D8" s="241"/>
      <c r="E8" s="242"/>
      <c r="F8" s="106" t="s">
        <v>62</v>
      </c>
      <c r="G8" s="107">
        <f>REPADM!I5</f>
        <v>0</v>
      </c>
    </row>
    <row r="9" spans="1:7" ht="13.5" thickBot="1">
      <c r="A9" s="108" t="s">
        <v>63</v>
      </c>
      <c r="B9" s="241">
        <f>REPADM!H7</f>
        <v>0</v>
      </c>
      <c r="C9" s="241"/>
      <c r="D9" s="242"/>
      <c r="E9" s="108" t="s">
        <v>36</v>
      </c>
      <c r="F9" s="241">
        <f>REPADM!C7</f>
        <v>0</v>
      </c>
      <c r="G9" s="242"/>
    </row>
    <row r="10" spans="1:7" ht="12.75">
      <c r="A10" s="8"/>
      <c r="B10" s="2"/>
      <c r="C10" s="2"/>
      <c r="D10" s="2"/>
      <c r="E10" s="2"/>
      <c r="F10" s="2"/>
      <c r="G10" s="37"/>
    </row>
    <row r="11" spans="1:7" ht="12.75">
      <c r="A11" s="8"/>
      <c r="B11" s="226" t="s">
        <v>64</v>
      </c>
      <c r="C11" s="226"/>
      <c r="D11" s="227"/>
      <c r="E11" s="227"/>
      <c r="F11" s="227"/>
      <c r="G11" s="37"/>
    </row>
    <row r="12" spans="1:7" ht="13.5" thickBot="1">
      <c r="A12" s="8"/>
      <c r="B12" s="2"/>
      <c r="C12" s="2"/>
      <c r="D12" s="68"/>
      <c r="E12" s="68"/>
      <c r="F12" s="68"/>
      <c r="G12" s="37"/>
    </row>
    <row r="13" spans="1:7" ht="13.5" thickBot="1">
      <c r="A13" s="8"/>
      <c r="B13" s="2"/>
      <c r="C13" s="2"/>
      <c r="D13" s="2"/>
      <c r="E13" s="2"/>
      <c r="F13" s="2"/>
      <c r="G13" s="37"/>
    </row>
    <row r="14" spans="1:7" ht="13.5" thickBot="1">
      <c r="A14" s="243" t="s">
        <v>65</v>
      </c>
      <c r="B14" s="244"/>
      <c r="C14" s="244"/>
      <c r="D14" s="244"/>
      <c r="E14" s="244"/>
      <c r="F14" s="244"/>
      <c r="G14" s="245"/>
    </row>
    <row r="15" spans="1:7" ht="12.75">
      <c r="A15" s="8"/>
      <c r="B15" s="2"/>
      <c r="C15" s="2"/>
      <c r="D15" s="2"/>
      <c r="E15" s="2"/>
      <c r="F15" s="2"/>
      <c r="G15" s="37"/>
    </row>
    <row r="16" spans="1:7" ht="15">
      <c r="A16" s="109" t="s">
        <v>1</v>
      </c>
      <c r="B16" s="246" t="s">
        <v>66</v>
      </c>
      <c r="C16" s="246"/>
      <c r="D16" s="246"/>
      <c r="E16" s="246"/>
      <c r="F16" s="246"/>
      <c r="G16" s="110" t="s">
        <v>0</v>
      </c>
    </row>
    <row r="17" spans="1:7" ht="12.75">
      <c r="A17" s="97"/>
      <c r="B17" s="161"/>
      <c r="C17" s="234"/>
      <c r="D17" s="234"/>
      <c r="E17" s="234"/>
      <c r="F17" s="234"/>
      <c r="G17" s="98">
        <v>0</v>
      </c>
    </row>
    <row r="18" spans="1:7" ht="12.75">
      <c r="A18" s="99"/>
      <c r="B18" s="234"/>
      <c r="C18" s="234"/>
      <c r="D18" s="234"/>
      <c r="E18" s="234"/>
      <c r="F18" s="234"/>
      <c r="G18" s="98">
        <v>0</v>
      </c>
    </row>
    <row r="19" spans="1:7" ht="12.75">
      <c r="A19" s="99"/>
      <c r="B19" s="239"/>
      <c r="C19" s="170"/>
      <c r="D19" s="170"/>
      <c r="E19" s="170"/>
      <c r="F19" s="240"/>
      <c r="G19" s="98">
        <v>0</v>
      </c>
    </row>
    <row r="20" spans="1:7" ht="12.75">
      <c r="A20" s="99"/>
      <c r="B20" s="239"/>
      <c r="C20" s="170"/>
      <c r="D20" s="170"/>
      <c r="E20" s="170"/>
      <c r="F20" s="240"/>
      <c r="G20" s="98">
        <v>0</v>
      </c>
    </row>
    <row r="21" spans="1:7" ht="12.75">
      <c r="A21" s="99"/>
      <c r="B21" s="239"/>
      <c r="C21" s="170"/>
      <c r="D21" s="170"/>
      <c r="E21" s="170"/>
      <c r="F21" s="240"/>
      <c r="G21" s="98">
        <v>0</v>
      </c>
    </row>
    <row r="22" spans="1:7" ht="12.75">
      <c r="A22" s="99"/>
      <c r="B22" s="234"/>
      <c r="C22" s="234"/>
      <c r="D22" s="234"/>
      <c r="E22" s="234"/>
      <c r="F22" s="234"/>
      <c r="G22" s="98">
        <v>0</v>
      </c>
    </row>
    <row r="23" spans="1:7" ht="12.75">
      <c r="A23" s="99"/>
      <c r="B23" s="234"/>
      <c r="C23" s="234"/>
      <c r="D23" s="234"/>
      <c r="E23" s="234"/>
      <c r="F23" s="234"/>
      <c r="G23" s="98">
        <v>0</v>
      </c>
    </row>
    <row r="24" spans="1:7" ht="12.75">
      <c r="A24" s="99"/>
      <c r="B24" s="234"/>
      <c r="C24" s="234"/>
      <c r="D24" s="234"/>
      <c r="E24" s="234"/>
      <c r="F24" s="234"/>
      <c r="G24" s="98">
        <v>0</v>
      </c>
    </row>
    <row r="25" spans="1:7" ht="12.75">
      <c r="A25" s="99"/>
      <c r="B25" s="234"/>
      <c r="C25" s="234"/>
      <c r="D25" s="234"/>
      <c r="E25" s="234"/>
      <c r="F25" s="234"/>
      <c r="G25" s="98">
        <v>0</v>
      </c>
    </row>
    <row r="26" spans="1:7" ht="15">
      <c r="A26" s="8"/>
      <c r="B26" s="2"/>
      <c r="C26" s="2"/>
      <c r="D26" s="2"/>
      <c r="E26" s="2"/>
      <c r="F26" s="112" t="s">
        <v>67</v>
      </c>
      <c r="G26" s="111">
        <f>+SUM(G17:G25)</f>
        <v>0</v>
      </c>
    </row>
    <row r="27" spans="1:7" ht="13.5" thickBot="1">
      <c r="A27" s="235" t="s">
        <v>68</v>
      </c>
      <c r="B27" s="236"/>
      <c r="C27" s="236"/>
      <c r="D27" s="236" t="s">
        <v>69</v>
      </c>
      <c r="E27" s="236"/>
      <c r="F27" s="237" t="s">
        <v>70</v>
      </c>
      <c r="G27" s="238"/>
    </row>
    <row r="28" spans="1:7" ht="13.5" thickBot="1">
      <c r="A28" s="228"/>
      <c r="B28" s="229"/>
      <c r="C28" s="230"/>
      <c r="D28" s="231"/>
      <c r="E28" s="232"/>
      <c r="F28" s="231"/>
      <c r="G28" s="233"/>
    </row>
    <row r="29" spans="1:7" ht="12.75">
      <c r="A29" s="2"/>
      <c r="B29" s="2"/>
      <c r="C29" s="2"/>
      <c r="D29" s="2"/>
      <c r="E29" s="2"/>
      <c r="F29" s="2"/>
      <c r="G29" s="2"/>
    </row>
  </sheetData>
  <sheetProtection sheet="1" objects="1" scenarios="1"/>
  <mergeCells count="27">
    <mergeCell ref="A1:G1"/>
    <mergeCell ref="B2:D2"/>
    <mergeCell ref="E2:G3"/>
    <mergeCell ref="B3:D3"/>
    <mergeCell ref="B8:E8"/>
    <mergeCell ref="B21:F21"/>
    <mergeCell ref="B9:D9"/>
    <mergeCell ref="F9:G9"/>
    <mergeCell ref="B11:C11"/>
    <mergeCell ref="D11:F11"/>
    <mergeCell ref="A14:D14"/>
    <mergeCell ref="E14:G14"/>
    <mergeCell ref="B16:F16"/>
    <mergeCell ref="B17:F17"/>
    <mergeCell ref="B18:F18"/>
    <mergeCell ref="B19:F19"/>
    <mergeCell ref="B20:F20"/>
    <mergeCell ref="A28:C28"/>
    <mergeCell ref="D28:E28"/>
    <mergeCell ref="F28:G28"/>
    <mergeCell ref="B22:F22"/>
    <mergeCell ref="B23:F23"/>
    <mergeCell ref="B24:F24"/>
    <mergeCell ref="B25:F25"/>
    <mergeCell ref="A27:C27"/>
    <mergeCell ref="D27:E27"/>
    <mergeCell ref="F27:G27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MSPhotoEd.3" shapeId="54394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Estudios de Posgrados</dc:title>
  <dc:subject>Matrículas de Posgrados</dc:subject>
  <dc:creator>Verónica Carmona</dc:creator>
  <cp:keywords/>
  <dc:description/>
  <cp:lastModifiedBy>Karol Zúñiga Valverde</cp:lastModifiedBy>
  <cp:lastPrinted>2016-04-07T20:57:52Z</cp:lastPrinted>
  <dcterms:created xsi:type="dcterms:W3CDTF">2003-01-29T15:01:06Z</dcterms:created>
  <dcterms:modified xsi:type="dcterms:W3CDTF">2020-07-01T19:34:54Z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